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Everyone Share (Team Folder)\Program Materials\Master Folder\Global Issues Problem Solving\Evaluation Information\Score Sheets\Excel Score Sheets\"/>
    </mc:Choice>
  </mc:AlternateContent>
  <xr:revisionPtr revIDLastSave="0" documentId="13_ncr:1_{2C54EDE8-B0F2-4AF7-B8D0-DE62FA94CFE6}" xr6:coauthVersionLast="36" xr6:coauthVersionMax="36" xr10:uidLastSave="{00000000-0000-0000-0000-000000000000}"/>
  <workbookProtection workbookAlgorithmName="SHA-512" workbookHashValue="o+EPKC2CUwH/V4OkpEd2oOm3l8hBf1dAcRzroQBmFOj1EdZQ5UC18WgxMzr+ErhGECc1jPTLgvmu6HO2FpdWWg==" workbookSaltValue="6JKLtnr45XtdtA6an326wA==" workbookSpinCount="100000" lockStructure="1"/>
  <bookViews>
    <workbookView xWindow="0" yWindow="0" windowWidth="28800" windowHeight="12300" xr2:uid="{00000000-000D-0000-FFFF-FFFF00000000}"/>
  </bookViews>
  <sheets>
    <sheet name="Booklet 1" sheetId="1" r:id="rId1"/>
  </sheets>
  <definedNames>
    <definedName name="_xlnm._FilterDatabase" localSheetId="0" hidden="1">'Booklet 1'!$C$6:$C$21</definedName>
    <definedName name="_xlnm.Extract" localSheetId="0">'Booklet 1'!$AC$6</definedName>
    <definedName name="_xlnm.Print_Area" localSheetId="0">'Booklet 1'!$A$1:$Y$42,'Booklet 1'!$A$47:$Y$81,'Booklet 1'!$A$87:$Y$124,'Booklet 1'!$A$131:$Y$158,'Booklet 1'!$A$162:$Y$217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4" i="1" l="1"/>
  <c r="AC11" i="1" l="1"/>
  <c r="Y206" i="1" l="1"/>
  <c r="AB142" i="1" l="1"/>
  <c r="AB141" i="1"/>
  <c r="AB140" i="1"/>
  <c r="AB139" i="1"/>
  <c r="AB138" i="1"/>
  <c r="AC6" i="1" l="1"/>
  <c r="Y36" i="1" s="1"/>
  <c r="Y42" i="1" s="1"/>
  <c r="AD89" i="1"/>
  <c r="Y118" i="1" s="1"/>
  <c r="U216" i="1" l="1"/>
  <c r="Y156" i="1"/>
  <c r="U214" i="1" s="1"/>
  <c r="AB131" i="1"/>
  <c r="AB135" i="1"/>
  <c r="AB134" i="1"/>
  <c r="AB133" i="1"/>
  <c r="AB132" i="1"/>
  <c r="AB143" i="1" l="1"/>
  <c r="Y146" i="1" s="1"/>
  <c r="AB136" i="1"/>
  <c r="Y145" i="1" s="1"/>
  <c r="Y147" i="1" l="1"/>
  <c r="U212" i="1" s="1"/>
  <c r="Y120" i="1"/>
  <c r="AD93" i="1"/>
  <c r="Y119" i="1" s="1"/>
  <c r="AD88" i="1"/>
  <c r="Y75" i="1"/>
  <c r="O214" i="1" s="1"/>
  <c r="Y38" i="1"/>
  <c r="AC10" i="1"/>
  <c r="Y37" i="1" s="1"/>
  <c r="Y117" i="1" l="1"/>
  <c r="Y124" i="1" s="1"/>
  <c r="O216" i="1" s="1"/>
  <c r="AC5" i="1"/>
  <c r="Y35" i="1" s="1"/>
  <c r="O212" i="1" s="1"/>
  <c r="X215" i="1" l="1"/>
</calcChain>
</file>

<file path=xl/sharedStrings.xml><?xml version="1.0" encoding="utf-8"?>
<sst xmlns="http://schemas.openxmlformats.org/spreadsheetml/2006/main" count="473" uniqueCount="270">
  <si>
    <t>#</t>
  </si>
  <si>
    <t>O</t>
  </si>
  <si>
    <t>Comments</t>
  </si>
  <si>
    <t xml:space="preserve"> </t>
  </si>
  <si>
    <t>ORIGINALITY</t>
  </si>
  <si>
    <t>Developing</t>
  </si>
  <si>
    <t>Proficient</t>
  </si>
  <si>
    <t>Exemplary</t>
  </si>
  <si>
    <t>Research Applied</t>
  </si>
  <si>
    <t>Uses appropriate research and shows knowledge of issues and trends as related to the Future Scene</t>
  </si>
  <si>
    <t>Includes minimal or no evidence of research, terms, concepts, issues, and trends</t>
  </si>
  <si>
    <t xml:space="preserve">Some evidence of relevant research, terms, concepts, issues, and trends </t>
  </si>
  <si>
    <t>Integrates in-depth, relevant research, terms, concepts, issues, and trends</t>
  </si>
  <si>
    <t>Creative Strength</t>
  </si>
  <si>
    <t>Skillfully uses productive, clever, and innovative thinking</t>
  </si>
  <si>
    <t>Includes minimal evidence of creative thinking</t>
  </si>
  <si>
    <t>Some evidence of creative thinking; goes beyond the norm at times</t>
  </si>
  <si>
    <t>Integrates innovative and/or insightful ideas that go beyond the ordinary</t>
  </si>
  <si>
    <t>Futuristic Thinking</t>
  </si>
  <si>
    <t>Utilizes knowledge of future trends and predictions as related to the Future Scene</t>
  </si>
  <si>
    <t>Includes minimal or unrelated evidence of trends or technology</t>
  </si>
  <si>
    <t>Some evidence of futuristic ideas; goes beyond the norms at times</t>
  </si>
  <si>
    <t>Integrates purposeful, futuristic concepts, showing how ideas impact the future</t>
  </si>
  <si>
    <t>Feedback:</t>
  </si>
  <si>
    <t>STEP 1 - IDENTIFY CHALLENGES</t>
  </si>
  <si>
    <t>FLUENCY</t>
  </si>
  <si>
    <t>CLARITY+INSIGHT</t>
  </si>
  <si>
    <t>FLEXIBILITY</t>
  </si>
  <si>
    <t>RESEARCH APPLIED</t>
  </si>
  <si>
    <t>CREATIVE STRENGTH</t>
  </si>
  <si>
    <t>FUTURISTIC THINKING</t>
  </si>
  <si>
    <t>(1-16)</t>
  </si>
  <si>
    <t>(0-32)</t>
  </si>
  <si>
    <t>(0-5)</t>
  </si>
  <si>
    <t>Condition Phrase (CP)</t>
  </si>
  <si>
    <t>Key Verb Phrase (KVP)</t>
  </si>
  <si>
    <t>Provides a rationale for the issue chosen for the UP</t>
  </si>
  <si>
    <t>CP is missing</t>
  </si>
  <si>
    <t xml:space="preserve">CP contains inaccurate or unrelated information                       </t>
  </si>
  <si>
    <t>KVP is missing</t>
  </si>
  <si>
    <t>Purpose not present</t>
  </si>
  <si>
    <t xml:space="preserve">Present but more than one or repeats KVP                                   </t>
  </si>
  <si>
    <t xml:space="preserve">Present and singular with logical relation to KVP        </t>
  </si>
  <si>
    <t>FS Parameters</t>
  </si>
  <si>
    <t>Topic, Time, and Place of Future Scene</t>
  </si>
  <si>
    <t>2 Parameters Present</t>
  </si>
  <si>
    <t>3 Parameters present</t>
  </si>
  <si>
    <t>Assesses the importance of the UP to the Future Scene charge</t>
  </si>
  <si>
    <t>UP so broad or narrow that it is unlikely to be attainable or effective</t>
  </si>
  <si>
    <t>Identifies a small enough segment of the FS to be manageable but sizeable enough to be impactful</t>
  </si>
  <si>
    <t>Clarity</t>
  </si>
  <si>
    <t xml:space="preserve">Difficult to determine intent of UP  </t>
  </si>
  <si>
    <t xml:space="preserve">UP clearly defines action and communicates effectively its importance </t>
  </si>
  <si>
    <t>Present but has multiple objects or modifiers</t>
  </si>
  <si>
    <t>CP contains accurate information logically establishing the UP</t>
  </si>
  <si>
    <t>Provides a single-action verb phrase that identifies the goal for Step 3 Solutions</t>
  </si>
  <si>
    <t>Examines effective communication of the 
intent of the UP</t>
  </si>
  <si>
    <t>Action to be taken (KVP) is vague; intent of UP unclear</t>
  </si>
  <si>
    <t>Effort made to clearly define action and explain its importance</t>
  </si>
  <si>
    <t>CONDITION PHRASE</t>
  </si>
  <si>
    <t>KEY VERB PHRASE</t>
  </si>
  <si>
    <t>PURPOSE</t>
  </si>
  <si>
    <t>FS PARAMETERS</t>
  </si>
  <si>
    <t>SIGNIFICANCE</t>
  </si>
  <si>
    <t>SCOPE</t>
  </si>
  <si>
    <t>CLARITY</t>
  </si>
  <si>
    <t>STEP 2 - SELECT AN UNDERLYING PROBLEM</t>
  </si>
  <si>
    <t>STEP 3 - PRODUCE SOLUTION IDEAS</t>
  </si>
  <si>
    <t>STEP 4 - GENERATE AND SELECT CRITERIA</t>
  </si>
  <si>
    <t>CORRECTLY WRITTEN</t>
  </si>
  <si>
    <t>APPLICABILITY</t>
  </si>
  <si>
    <t>STEP 5 - APPLY CRITERIA</t>
  </si>
  <si>
    <t>DETERMINATION OF BEST SOLUTION</t>
  </si>
  <si>
    <t>Inaccurate Application</t>
  </si>
  <si>
    <t>Accurate Use</t>
  </si>
  <si>
    <t>Grid Errors</t>
  </si>
  <si>
    <t>AP has minimal positive impact on FS</t>
  </si>
  <si>
    <t>AP has moderate positive impact on FS</t>
  </si>
  <si>
    <t>AP has strong positive impact on FS</t>
  </si>
  <si>
    <t xml:space="preserve">Fair; writing inconsistent; may be difficult to understand in places; some wordiness detracts </t>
  </si>
  <si>
    <t>Considers the extent to which the AP is thoughtfully elaborated</t>
  </si>
  <si>
    <t>AP adequately considers KVP and Purpose of UP</t>
  </si>
  <si>
    <t>AP effectively responds to KVP and Purpose of UP</t>
  </si>
  <si>
    <t>Constructive potential evident</t>
  </si>
  <si>
    <t>Details are minimal; rewrite of Step 3 solution idea</t>
  </si>
  <si>
    <t>HUMANENESS</t>
  </si>
  <si>
    <t>STEP 6 - DEVELOP AN ACTION PLAN</t>
  </si>
  <si>
    <t>AP is positive and constructive</t>
  </si>
  <si>
    <t>AP is unrelated to UP</t>
  </si>
  <si>
    <t>AP is neutral; neither positive nor negative</t>
  </si>
  <si>
    <t>Negative or destructive AP</t>
  </si>
  <si>
    <t>Provides some considerations needed to carry out AP</t>
  </si>
  <si>
    <t>Contains many elements of AP implementation </t>
  </si>
  <si>
    <t>Presents organized, comprehensive explanation of process needed to achieve AP</t>
  </si>
  <si>
    <t>Excellent; clear, concise expression of ideas throughout AP</t>
  </si>
  <si>
    <t>Overall AP difficult to understand; wordiness confuses main idea or vague, takes leaps in reasoning</t>
  </si>
  <si>
    <t>Measures clearness and conciseness of expression; effective communication of ideas</t>
  </si>
  <si>
    <t>Uses appropriate research and shows knowledge of issues and trends as related to the FS</t>
  </si>
  <si>
    <t>Utilizes knowledge of future trends and predictions as related to the FS</t>
  </si>
  <si>
    <t>Fluency</t>
  </si>
  <si>
    <t>1 Parameter Present</t>
  </si>
  <si>
    <t>0 Parameters Present</t>
  </si>
  <si>
    <t>Measures the manageability and focus of the UP</t>
  </si>
  <si>
    <t>Consideration given to focus and manageability; impact may be limited</t>
  </si>
  <si>
    <t>NA/C/C+I</t>
  </si>
  <si>
    <t>Flexibility</t>
  </si>
  <si>
    <t>Correctly Written</t>
  </si>
  <si>
    <t>Applicability</t>
  </si>
  <si>
    <t>Assesses the extent to which the 
AP solves the UP</t>
  </si>
  <si>
    <t>Measures the productive, positive 
potential of the AP</t>
  </si>
  <si>
    <t>NA/E/E+C</t>
  </si>
  <si>
    <t>COMPLETENESS</t>
  </si>
  <si>
    <t>STEP 1 TOTAL</t>
  </si>
  <si>
    <t>STEP 2 TOTAL</t>
  </si>
  <si>
    <t>STEP 3 TOTAL</t>
  </si>
  <si>
    <t>STEP 4 TOTAL</t>
  </si>
  <si>
    <t>STEP 5 TOTAL</t>
  </si>
  <si>
    <t>Step 3 Total</t>
  </si>
  <si>
    <t>Step 4 Total</t>
  </si>
  <si>
    <t>Step 5 Total</t>
  </si>
  <si>
    <t>Critical Error</t>
  </si>
  <si>
    <t>Weak relationship to FS, topic, and charge</t>
  </si>
  <si>
    <t>(0-16)</t>
  </si>
  <si>
    <t>2       4       6</t>
  </si>
  <si>
    <t>8       10       12</t>
  </si>
  <si>
    <t>14       16</t>
  </si>
  <si>
    <t>18       20</t>
  </si>
  <si>
    <t>2      4      6</t>
  </si>
  <si>
    <t>14      16</t>
  </si>
  <si>
    <t>18        20</t>
  </si>
  <si>
    <r>
      <rPr>
        <b/>
        <sz val="11"/>
        <color theme="1"/>
        <rFont val="Century Schoolbook"/>
        <family val="1"/>
      </rPr>
      <t>FLUENCY</t>
    </r>
    <r>
      <rPr>
        <sz val="11"/>
        <color theme="1"/>
        <rFont val="Century Schoolbook"/>
        <family val="1"/>
      </rPr>
      <t xml:space="preserve"> (idea itself)</t>
    </r>
  </si>
  <si>
    <r>
      <rPr>
        <b/>
        <sz val="11"/>
        <color theme="1"/>
        <rFont val="Century Schoolbook"/>
        <family val="1"/>
      </rPr>
      <t>CLARITY + INSIGHT</t>
    </r>
    <r>
      <rPr>
        <sz val="11"/>
        <color theme="1"/>
        <rFont val="Century Schoolbook"/>
        <family val="1"/>
      </rPr>
      <t xml:space="preserve"> (development of ideas marked Relevant)</t>
    </r>
  </si>
  <si>
    <r>
      <t xml:space="preserve">ORIGINALITY </t>
    </r>
    <r>
      <rPr>
        <sz val="11"/>
        <color theme="1"/>
        <rFont val="Century Schoolbook"/>
        <family val="1"/>
      </rPr>
      <t>(rare degree of uniqueness of ideas marked Relevant)</t>
    </r>
  </si>
  <si>
    <r>
      <rPr>
        <b/>
        <sz val="12"/>
        <color theme="1"/>
        <rFont val="Century Schoolbook"/>
        <family val="1"/>
      </rPr>
      <t>O</t>
    </r>
    <r>
      <rPr>
        <sz val="12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Original – An infrequent Challenge idea that demonstrates breakthrough thinking, or is highly creative, futuristic, and/or unique. (1 point)</t>
    </r>
  </si>
  <si>
    <t>Clarity+Insight</t>
  </si>
  <si>
    <t xml:space="preserve">12. Law &amp; Justice
13. Miscellaneous 1
14. Miscellaneous 2
15. Physical Health
16. Psychological Health
17. Recreation
18. Science
19. Social Relationships
20. Technology
21. Transportation
</t>
  </si>
  <si>
    <r>
      <t>Significance</t>
    </r>
    <r>
      <rPr>
        <sz val="10"/>
        <color theme="1"/>
        <rFont val="Century Schoolbook"/>
        <family val="1"/>
      </rPr>
      <t xml:space="preserve"> </t>
    </r>
  </si>
  <si>
    <r>
      <t>Scope</t>
    </r>
    <r>
      <rPr>
        <sz val="10"/>
        <color theme="1"/>
        <rFont val="Century Schoolbook"/>
        <family val="1"/>
      </rPr>
      <t xml:space="preserve"> </t>
    </r>
  </si>
  <si>
    <t>Purpose (P)</t>
  </si>
  <si>
    <t xml:space="preserve">Present and contains a single-action verb      </t>
  </si>
  <si>
    <t>Purpose:</t>
  </si>
  <si>
    <t>(0-6)</t>
  </si>
  <si>
    <t>(1-20)</t>
  </si>
  <si>
    <t>Condtition Phrase:</t>
  </si>
  <si>
    <t>Key Verb Phrase:</t>
  </si>
  <si>
    <r>
      <rPr>
        <b/>
        <sz val="11"/>
        <color theme="1"/>
        <rFont val="Century Schoolbook"/>
        <family val="1"/>
      </rPr>
      <t xml:space="preserve">ELABORATION + CLARITY  </t>
    </r>
    <r>
      <rPr>
        <sz val="11"/>
        <color theme="1"/>
        <rFont val="Century Schoolbook"/>
        <family val="1"/>
      </rPr>
      <t>(development of ideas marked Relevant)</t>
    </r>
  </si>
  <si>
    <t>Elaboration+Clarity</t>
  </si>
  <si>
    <t>Please indicate if the UP did not contain a Purpose:</t>
  </si>
  <si>
    <r>
      <rPr>
        <b/>
        <sz val="11"/>
        <color theme="1"/>
        <rFont val="Century Schoolbook"/>
        <family val="1"/>
      </rPr>
      <t>CORRECTLY WRITTEN</t>
    </r>
    <r>
      <rPr>
        <sz val="11"/>
        <color theme="1"/>
        <rFont val="Century Schoolbook"/>
        <family val="1"/>
      </rPr>
      <t xml:space="preserve"> is a matter of structure. </t>
    </r>
  </si>
  <si>
    <r>
      <rPr>
        <b/>
        <sz val="11"/>
        <color theme="1"/>
        <rFont val="Century Schoolbook"/>
        <family val="1"/>
      </rPr>
      <t>APPLICABILITY</t>
    </r>
    <r>
      <rPr>
        <sz val="11"/>
        <color theme="1"/>
        <rFont val="Century Schoolbook"/>
        <family val="1"/>
      </rPr>
      <t xml:space="preserve"> examines the content of each Criterion as applicable to the UP</t>
    </r>
  </si>
  <si>
    <r>
      <rPr>
        <b/>
        <sz val="11"/>
        <color theme="1"/>
        <rFont val="Century Schoolbook"/>
        <family val="1"/>
      </rPr>
      <t>Y</t>
    </r>
    <r>
      <rPr>
        <sz val="11"/>
        <color theme="1"/>
        <rFont val="Century Schoolbook"/>
        <family val="1"/>
      </rPr>
      <t xml:space="preserve"> - Yes - Meets 4 requirements: single standard, measure of degree, desired outcome, question (2 points)</t>
    </r>
  </si>
  <si>
    <r>
      <rPr>
        <b/>
        <sz val="11"/>
        <color theme="1"/>
        <rFont val="Century Schoolbook"/>
        <family val="1"/>
      </rPr>
      <t>N</t>
    </r>
    <r>
      <rPr>
        <sz val="11"/>
        <color theme="1"/>
        <rFont val="Century Schoolbook"/>
        <family val="1"/>
      </rPr>
      <t xml:space="preserve"> - No - Does not meet all 4 requirements (0 points)</t>
    </r>
  </si>
  <si>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 (0 points)</t>
    </r>
  </si>
  <si>
    <r>
      <rPr>
        <b/>
        <sz val="11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- A Criterion concept already presented (0 points)</t>
    </r>
  </si>
  <si>
    <r>
      <rPr>
        <b/>
        <sz val="11"/>
        <color theme="1"/>
        <rFont val="Century Schoolbook"/>
        <family val="1"/>
      </rPr>
      <t>NA</t>
    </r>
    <r>
      <rPr>
        <sz val="11"/>
        <color theme="1"/>
        <rFont val="Century Schoolbook"/>
        <family val="1"/>
      </rPr>
      <t xml:space="preserve"> - Not Applicable - A Criterion that is not useful for evaluating solutions for this UP (0 points)</t>
    </r>
  </si>
  <si>
    <t>(0-10)</t>
  </si>
  <si>
    <t>Matrix is completed and added correctly</t>
  </si>
  <si>
    <t>Errors such as numbering in the wrong direction, repetition of numbers in columns or incorrect addition</t>
  </si>
  <si>
    <t>Displaying each row with same number, ignoring problem solving process, solution with highest total is not used as the main focus of the Action Plan, etc.</t>
  </si>
  <si>
    <t xml:space="preserve">2        4      </t>
  </si>
  <si>
    <t xml:space="preserve">6         8         10      </t>
  </si>
  <si>
    <t xml:space="preserve">12        14        16 </t>
  </si>
  <si>
    <t>18         20</t>
  </si>
  <si>
    <t xml:space="preserve">6          8  </t>
  </si>
  <si>
    <t>Action Plan (AP) has a negative or no impact on FS</t>
  </si>
  <si>
    <t>Measures the positive effect of the AP on the Future Scene (FS) situation</t>
  </si>
  <si>
    <t>AP addresses some aspects 
of UP</t>
  </si>
  <si>
    <t>Step 6 Total</t>
  </si>
  <si>
    <t>STEP 6 TOTAL</t>
  </si>
  <si>
    <r>
      <rPr>
        <b/>
        <sz val="11"/>
        <color theme="1"/>
        <rFont val="Century Schoolbook"/>
        <family val="1"/>
      </rPr>
      <t xml:space="preserve">COMPLETENESS </t>
    </r>
    <r>
      <rPr>
        <sz val="11"/>
        <color theme="1"/>
        <rFont val="Century Schoolbook"/>
        <family val="1"/>
      </rPr>
      <t xml:space="preserve">  (2-20)</t>
    </r>
  </si>
  <si>
    <t>Provides a reason why pursuing the KVP is important</t>
  </si>
  <si>
    <t>Present but has multiple verbs</t>
  </si>
  <si>
    <t>Identifies an important issue related to the FS charge with a meaningful connection to the topic</t>
  </si>
  <si>
    <t>Identifies an appropriate issue related to the FS charge</t>
  </si>
  <si>
    <t>Identifies minor issue from the FS</t>
  </si>
  <si>
    <t>(2-20)</t>
  </si>
  <si>
    <t>Not Relevant</t>
  </si>
  <si>
    <t>Duplicate</t>
  </si>
  <si>
    <t>Solution</t>
  </si>
  <si>
    <t>Blank</t>
  </si>
  <si>
    <t>Environment</t>
  </si>
  <si>
    <t>Education</t>
  </si>
  <si>
    <t>Ethics &amp; Morality</t>
  </si>
  <si>
    <t>Culture &amp; Religion</t>
  </si>
  <si>
    <t>Government &amp; Politics</t>
  </si>
  <si>
    <t>Law &amp; Justice</t>
  </si>
  <si>
    <t>Miscellaneous 1</t>
  </si>
  <si>
    <t>Miscellaneous 2</t>
  </si>
  <si>
    <t>Physical Health</t>
  </si>
  <si>
    <t>Psychological Health</t>
  </si>
  <si>
    <t>Recreation</t>
  </si>
  <si>
    <t>Science</t>
  </si>
  <si>
    <t>Social Relationships</t>
  </si>
  <si>
    <t>Technology</t>
  </si>
  <si>
    <t>Transportation</t>
  </si>
  <si>
    <t>Arts &amp; Aesthetics</t>
  </si>
  <si>
    <t>Basic Needs</t>
  </si>
  <si>
    <t>Business &amp; Commerce</t>
  </si>
  <si>
    <t>Communication</t>
  </si>
  <si>
    <t>Defense</t>
  </si>
  <si>
    <t>Economics</t>
  </si>
  <si>
    <t>Original</t>
  </si>
  <si>
    <t>Relevant</t>
  </si>
  <si>
    <t>Relevant count</t>
  </si>
  <si>
    <t>Category count</t>
  </si>
  <si>
    <t>Clarity + Insight count</t>
  </si>
  <si>
    <t>Original count</t>
  </si>
  <si>
    <t>Elaboration + Clarity count</t>
  </si>
  <si>
    <t>ELABORATION+CLARITY</t>
  </si>
  <si>
    <t>Yes</t>
  </si>
  <si>
    <t>No</t>
  </si>
  <si>
    <t>Targeted</t>
  </si>
  <si>
    <t>Generic</t>
  </si>
  <si>
    <t>Not Applicable</t>
  </si>
  <si>
    <t>CW</t>
  </si>
  <si>
    <t>App</t>
  </si>
  <si>
    <t>Step 1 Total</t>
  </si>
  <si>
    <t>Step 2 Total</t>
  </si>
  <si>
    <t>BOOKLET TOTAL</t>
  </si>
  <si>
    <t xml:space="preserve"> ---</t>
  </si>
  <si>
    <t>1          2</t>
  </si>
  <si>
    <t>3            4</t>
  </si>
  <si>
    <t>Very Good</t>
  </si>
  <si>
    <t>3                 4</t>
  </si>
  <si>
    <t>1                 2</t>
  </si>
  <si>
    <t>Maybe</t>
  </si>
  <si>
    <r>
      <rPr>
        <b/>
        <sz val="11"/>
        <color theme="1"/>
        <rFont val="Century Schoolbook"/>
        <family val="1"/>
      </rPr>
      <t xml:space="preserve">T </t>
    </r>
    <r>
      <rPr>
        <sz val="11"/>
        <color theme="1"/>
        <rFont val="Century Schoolbook"/>
        <family val="1"/>
      </rPr>
      <t>- Targeted - A Criterion that applies only to the designated UP (6 points)</t>
    </r>
  </si>
  <si>
    <r>
      <rPr>
        <b/>
        <sz val="11"/>
        <color theme="1"/>
        <rFont val="Century Schoolbook"/>
        <family val="1"/>
      </rPr>
      <t>G</t>
    </r>
    <r>
      <rPr>
        <sz val="11"/>
        <color theme="1"/>
        <rFont val="Century Schoolbook"/>
        <family val="1"/>
      </rPr>
      <t xml:space="preserve"> - Generic - A Criterion that could be applied to nearly any UP (3 points)</t>
    </r>
  </si>
  <si>
    <t>(0-30)</t>
  </si>
  <si>
    <r>
      <rPr>
        <b/>
        <sz val="11"/>
        <color theme="1"/>
        <rFont val="Century Schoolbook"/>
        <family val="1"/>
      </rPr>
      <t>RESEARCH APPLIED</t>
    </r>
    <r>
      <rPr>
        <sz val="11"/>
        <color theme="1"/>
        <rFont val="Century Schoolbook"/>
        <family val="1"/>
      </rPr>
      <t xml:space="preserve">     (1-5)</t>
    </r>
  </si>
  <si>
    <r>
      <rPr>
        <b/>
        <sz val="11"/>
        <color theme="1"/>
        <rFont val="Century Schoolbook"/>
        <family val="1"/>
      </rPr>
      <t>CREATIVE STRENGTH</t>
    </r>
    <r>
      <rPr>
        <sz val="11"/>
        <color theme="1"/>
        <rFont val="Century Schoolbook"/>
        <family val="1"/>
      </rPr>
      <t xml:space="preserve">     (1-5)</t>
    </r>
  </si>
  <si>
    <r>
      <rPr>
        <b/>
        <sz val="11"/>
        <color theme="1"/>
        <rFont val="Century Schoolbook"/>
        <family val="1"/>
      </rPr>
      <t xml:space="preserve">FUTURISTIC THINKING </t>
    </r>
    <r>
      <rPr>
        <sz val="11"/>
        <color theme="1"/>
        <rFont val="Century Schoolbook"/>
        <family val="1"/>
      </rPr>
      <t xml:space="preserve">    (1-5)</t>
    </r>
  </si>
  <si>
    <t>(1-5)</t>
  </si>
  <si>
    <t>Good; contains mostly clear and concise descriptions</t>
  </si>
  <si>
    <t>CP contains accurate information, but does not provide rationale for selected KVP and Purpose</t>
  </si>
  <si>
    <t xml:space="preserve">Present but not clear 
relationship to KVP              </t>
  </si>
  <si>
    <t>Measures the degree to which the criteria are addressed in the Action Plan</t>
  </si>
  <si>
    <t>AP does not address the criteria</t>
  </si>
  <si>
    <t>AP makes some valid connections to criteria</t>
  </si>
  <si>
    <t>AP addresses criteria in a convincing manner</t>
  </si>
  <si>
    <t>1 point for each unique category used</t>
  </si>
  <si>
    <t xml:space="preserve">   1. Arts &amp; Aesthetics              
   2. Basic Needs                        
   3. Business &amp; Commerce      
   4. Communication                  
   5. Culture &amp; Religion
   6. Defense                               
   7. Economics                           
   8. Education                            
   9. Environment                      
   10. Ethics &amp; Morality                          
   11. Government &amp; Politics</t>
  </si>
  <si>
    <t>Booklet #</t>
  </si>
  <si>
    <t>Evaluator</t>
  </si>
  <si>
    <t>Division</t>
  </si>
  <si>
    <t>Junior</t>
  </si>
  <si>
    <t>Middle</t>
  </si>
  <si>
    <t>Senior</t>
  </si>
  <si>
    <t>Adult</t>
  </si>
  <si>
    <t>DISCUSSION of CRITERIA</t>
  </si>
  <si>
    <t>AP's connection to criteria is minimal or unclear</t>
  </si>
  <si>
    <t>RELATIONSHIP to UP</t>
  </si>
  <si>
    <t>IMPACT on FUTURE SCENE</t>
  </si>
  <si>
    <r>
      <rPr>
        <b/>
        <sz val="11"/>
        <color theme="1"/>
        <rFont val="Century Schoolbook"/>
        <family val="1"/>
      </rPr>
      <t xml:space="preserve">DISCUSSION of CRITERIA  </t>
    </r>
    <r>
      <rPr>
        <sz val="11"/>
        <color theme="1"/>
        <rFont val="Century Schoolbook"/>
        <family val="1"/>
      </rPr>
      <t xml:space="preserve"> (2-10)</t>
    </r>
  </si>
  <si>
    <r>
      <rPr>
        <b/>
        <sz val="11"/>
        <color theme="1"/>
        <rFont val="Century Schoolbook"/>
        <family val="1"/>
      </rPr>
      <t xml:space="preserve">HUMANENESS </t>
    </r>
    <r>
      <rPr>
        <sz val="11"/>
        <color theme="1"/>
        <rFont val="Century Schoolbook"/>
        <family val="1"/>
      </rPr>
      <t xml:space="preserve">  (2-10)</t>
    </r>
  </si>
  <si>
    <r>
      <rPr>
        <b/>
        <sz val="10"/>
        <color theme="1"/>
        <rFont val="Century Schoolbook"/>
        <family val="1"/>
      </rPr>
      <t xml:space="preserve">CLARITY  </t>
    </r>
    <r>
      <rPr>
        <sz val="11"/>
        <color theme="1"/>
        <rFont val="Century Schoolbook"/>
        <family val="1"/>
      </rPr>
      <t xml:space="preserve"> (2-10)</t>
    </r>
  </si>
  <si>
    <r>
      <rPr>
        <b/>
        <sz val="11"/>
        <color theme="1"/>
        <rFont val="Century Schoolbook"/>
        <family val="1"/>
      </rPr>
      <t xml:space="preserve">IMPACT on FUTURE SCENE </t>
    </r>
    <r>
      <rPr>
        <sz val="11"/>
        <color theme="1"/>
        <rFont val="Century Schoolbook"/>
        <family val="1"/>
      </rPr>
      <t>(2-20)</t>
    </r>
  </si>
  <si>
    <r>
      <rPr>
        <b/>
        <sz val="11"/>
        <color theme="1"/>
        <rFont val="Century Schoolbook"/>
        <family val="1"/>
      </rPr>
      <t xml:space="preserve">RELATIONSHIP to UP </t>
    </r>
    <r>
      <rPr>
        <sz val="11"/>
        <color theme="1"/>
        <rFont val="Century Schoolbook"/>
        <family val="1"/>
      </rPr>
      <t xml:space="preserve">  (2-10)</t>
    </r>
  </si>
  <si>
    <t>TEAM Score Sheet</t>
  </si>
  <si>
    <r>
      <rPr>
        <b/>
        <sz val="12"/>
        <color theme="1"/>
        <rFont val="Century Schoolbook"/>
        <family val="1"/>
      </rPr>
      <t xml:space="preserve">R </t>
    </r>
    <r>
      <rPr>
        <sz val="12"/>
        <color theme="1"/>
        <rFont val="Century Schoolbook"/>
        <family val="1"/>
      </rPr>
      <t>- R</t>
    </r>
    <r>
      <rPr>
        <sz val="11"/>
        <color theme="1"/>
        <rFont val="Century Schoolbook"/>
        <family val="1"/>
      </rPr>
      <t xml:space="preserve">elevant – Challenge has a possibility of existing within the context of the assigned FS. (1 point)
</t>
    </r>
    <r>
      <rPr>
        <b/>
        <sz val="11"/>
        <color theme="1"/>
        <rFont val="Century Schoolbook"/>
        <family val="1"/>
      </rPr>
      <t>M</t>
    </r>
    <r>
      <rPr>
        <sz val="11"/>
        <color theme="1"/>
        <rFont val="Century Schoolbook"/>
        <family val="1"/>
      </rPr>
      <t xml:space="preserve"> - Maybe – Challenge idea needs additional information to be considered Relevant. (0 points)
</t>
    </r>
    <r>
      <rPr>
        <b/>
        <sz val="11"/>
        <color theme="1"/>
        <rFont val="Century Schoolbook"/>
        <family val="1"/>
      </rPr>
      <t>NR</t>
    </r>
    <r>
      <rPr>
        <sz val="11"/>
        <color theme="1"/>
        <rFont val="Century Schoolbook"/>
        <family val="1"/>
      </rPr>
      <t xml:space="preserve"> - Not Relevant - Challenge idea is not related to the Future Scene. (0 points)
</t>
    </r>
    <r>
      <rPr>
        <b/>
        <sz val="11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– Challenge idea is too contextually similar to a Relevant Challenge. (0 points)
</t>
    </r>
    <r>
      <rPr>
        <b/>
        <sz val="12"/>
        <color theme="1"/>
        <rFont val="Century Schoolbook"/>
        <family val="1"/>
      </rPr>
      <t>S</t>
    </r>
    <r>
      <rPr>
        <sz val="11"/>
        <color theme="1"/>
        <rFont val="Century Schoolbook"/>
        <family val="1"/>
      </rPr>
      <t xml:space="preserve"> - Solution – A response that offers a solution to a concern from the Future Scene. (0 points)
</t>
    </r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</t>
    </r>
  </si>
  <si>
    <t>Measures the accuracy in completion 
of the Evaluation Matrix (grid)</t>
  </si>
  <si>
    <t>No Student work 
provided</t>
  </si>
  <si>
    <t>(0-20)</t>
  </si>
  <si>
    <r>
      <rPr>
        <b/>
        <sz val="12"/>
        <color theme="1"/>
        <rFont val="Century Schoolbook"/>
        <family val="1"/>
      </rPr>
      <t>NA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 xml:space="preserve">- Not Applicable – Challenge not developed beyond requirements of Relevant (0 points)
</t>
    </r>
    <r>
      <rPr>
        <b/>
        <sz val="12"/>
        <color theme="1"/>
        <rFont val="Century Schoolbook"/>
        <family val="1"/>
      </rPr>
      <t>C</t>
    </r>
    <r>
      <rPr>
        <sz val="11"/>
        <color theme="1"/>
        <rFont val="Century Schoolbook"/>
        <family val="1"/>
      </rPr>
      <t xml:space="preserve"> - Clarity – A clearly written Challenge demonstrates effective communication of the cause/effect reasoning presented. (1 point)
</t>
    </r>
    <r>
      <rPr>
        <b/>
        <sz val="12"/>
        <color theme="1"/>
        <rFont val="Century Schoolbook"/>
        <family val="1"/>
      </rPr>
      <t>C+I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Clarity +Insight – receives Clarity, and demonstrates meaningful, in-depth understanding of potential implications emerging from the Future Scene. (2 points)</t>
    </r>
  </si>
  <si>
    <r>
      <rPr>
        <b/>
        <sz val="12"/>
        <color theme="1"/>
        <rFont val="Century Schoolbook"/>
        <family val="1"/>
      </rPr>
      <t>NA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 xml:space="preserve">- Not Applicable – Solution not developed beyond requirements of Relevant. (0 points)
</t>
    </r>
    <r>
      <rPr>
        <b/>
        <sz val="12"/>
        <color theme="1"/>
        <rFont val="Century Schoolbook"/>
        <family val="1"/>
      </rPr>
      <t>E</t>
    </r>
    <r>
      <rPr>
        <sz val="11"/>
        <color theme="1"/>
        <rFont val="Century Schoolbook"/>
        <family val="1"/>
      </rPr>
      <t xml:space="preserve"> - Elaboration– Solution includes additional three elements of who, how, and why. (1 point)
</t>
    </r>
    <r>
      <rPr>
        <b/>
        <sz val="12"/>
        <color theme="1"/>
        <rFont val="Century Schoolbook"/>
        <family val="1"/>
      </rPr>
      <t>E+C</t>
    </r>
    <r>
      <rPr>
        <b/>
        <sz val="11"/>
        <color theme="1"/>
        <rFont val="Century Schoolbook"/>
        <family val="1"/>
      </rPr>
      <t xml:space="preserve"> </t>
    </r>
    <r>
      <rPr>
        <sz val="11"/>
        <color theme="1"/>
        <rFont val="Century Schoolbook"/>
        <family val="1"/>
      </rPr>
      <t>- Elaboration + Clarity – Receives Elaboration, and clearly and concisely  demonstrates effective communication of the action proposed. (2 points)</t>
    </r>
  </si>
  <si>
    <r>
      <rPr>
        <b/>
        <sz val="12"/>
        <color theme="1"/>
        <rFont val="Century Schoolbook"/>
        <family val="1"/>
      </rPr>
      <t xml:space="preserve">R </t>
    </r>
    <r>
      <rPr>
        <sz val="12"/>
        <color theme="1"/>
        <rFont val="Century Schoolbook"/>
        <family val="1"/>
      </rPr>
      <t>-</t>
    </r>
    <r>
      <rPr>
        <sz val="11"/>
        <color theme="1"/>
        <rFont val="Century Schoolbook"/>
        <family val="1"/>
      </rPr>
      <t xml:space="preserve"> Relevant – Solution idea addresses the Key Verb Phrase and clearly supports the Purpose. (1 point)
</t>
    </r>
    <r>
      <rPr>
        <b/>
        <sz val="11"/>
        <color theme="1"/>
        <rFont val="Century Schoolbook"/>
        <family val="1"/>
      </rPr>
      <t>M</t>
    </r>
    <r>
      <rPr>
        <sz val="11"/>
        <color theme="1"/>
        <rFont val="Century Schoolbook"/>
        <family val="1"/>
      </rPr>
      <t xml:space="preserve"> - Maybe - Solution idea needs additional information to be considered Relevant. (0 points)
</t>
    </r>
    <r>
      <rPr>
        <b/>
        <sz val="11"/>
        <color theme="1"/>
        <rFont val="Century Schoolbook"/>
        <family val="1"/>
      </rPr>
      <t>NR</t>
    </r>
    <r>
      <rPr>
        <sz val="11"/>
        <color theme="1"/>
        <rFont val="Century Schoolbook"/>
        <family val="1"/>
      </rPr>
      <t xml:space="preserve"> - Not Relevant – Solution idea needs additional information to be considered Relevant. (0 points)
</t>
    </r>
    <r>
      <rPr>
        <b/>
        <sz val="12"/>
        <color theme="1"/>
        <rFont val="Century Schoolbook"/>
        <family val="1"/>
      </rPr>
      <t>D</t>
    </r>
    <r>
      <rPr>
        <sz val="11"/>
        <color theme="1"/>
        <rFont val="Century Schoolbook"/>
        <family val="1"/>
      </rPr>
      <t xml:space="preserve"> - Duplicate – Solution idea is too contextually similar to a Relevant Solution. (0 points)
</t>
    </r>
    <r>
      <rPr>
        <b/>
        <sz val="11"/>
        <color theme="1"/>
        <rFont val="Century Schoolbook"/>
        <family val="1"/>
      </rPr>
      <t>B</t>
    </r>
    <r>
      <rPr>
        <sz val="11"/>
        <color theme="1"/>
        <rFont val="Century Schoolbook"/>
        <family val="1"/>
      </rPr>
      <t xml:space="preserve"> - Blank - No student response provided.  (0 points)</t>
    </r>
  </si>
  <si>
    <t>Please indicate if no student work provided: (Step 6 total =0)</t>
  </si>
  <si>
    <t>Please indicate if no student work provided: (Step 4 total =0)</t>
  </si>
  <si>
    <t>Please indicate if no student work provided: (Step 3 total=0)</t>
  </si>
  <si>
    <t>Please indicate if no student 
work  provided: (Step 2 total=0)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</si>
</sst>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entury Schoolbook"/>
      <family val="1"/>
    </font>
    <font>
      <sz val="11"/>
      <color theme="1"/>
      <name val="Century Schoolbook"/>
      <family val="1"/>
    </font>
    <font>
      <b/>
      <sz val="11"/>
      <color theme="1"/>
      <name val="Century Schoolbook"/>
      <family val="1"/>
    </font>
    <font>
      <sz val="12"/>
      <color theme="1"/>
      <name val="Century Schoolbook"/>
      <family val="1"/>
    </font>
    <font>
      <b/>
      <sz val="14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sz val="22"/>
      <color theme="1"/>
      <name val="Century Schoolbook"/>
      <family val="1"/>
    </font>
    <font>
      <sz val="11"/>
      <color rgb="FF000000"/>
      <name val="Century Schoolbook"/>
      <family val="1"/>
    </font>
    <font>
      <sz val="26"/>
      <color theme="1"/>
      <name val="Century Schoolbook"/>
      <family val="1"/>
    </font>
    <font>
      <b/>
      <sz val="16"/>
      <color theme="1"/>
      <name val="Century Schoolbook"/>
      <family val="1"/>
    </font>
    <font>
      <sz val="14"/>
      <color theme="1"/>
      <name val="Century Schoolbook"/>
      <family val="1"/>
    </font>
    <font>
      <sz val="24"/>
      <color theme="1"/>
      <name val="Century Schoolbook"/>
      <family val="1"/>
    </font>
    <font>
      <sz val="36"/>
      <color theme="1"/>
      <name val="Century Schoolbook"/>
      <family val="1"/>
    </font>
    <font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mediumGray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protection hidden="1"/>
    </xf>
    <xf numFmtId="0" fontId="2" fillId="0" borderId="15" xfId="0" applyFont="1" applyBorder="1" applyAlignment="1" applyProtection="1">
      <alignment vertical="top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6" fillId="0" borderId="58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protection hidden="1"/>
    </xf>
    <xf numFmtId="0" fontId="2" fillId="0" borderId="17" xfId="0" applyFont="1" applyBorder="1" applyProtection="1">
      <protection hidden="1"/>
    </xf>
    <xf numFmtId="0" fontId="2" fillId="0" borderId="17" xfId="0" applyFont="1" applyBorder="1" applyAlignment="1" applyProtection="1">
      <alignment vertical="top" wrapText="1"/>
      <protection hidden="1"/>
    </xf>
    <xf numFmtId="0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18" xfId="0" applyFont="1" applyBorder="1" applyAlignment="1" applyProtection="1">
      <alignment vertical="top" wrapText="1"/>
      <protection hidden="1"/>
    </xf>
    <xf numFmtId="0" fontId="3" fillId="0" borderId="17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wrapText="1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44" xfId="0" applyFont="1" applyBorder="1" applyAlignment="1" applyProtection="1">
      <alignment horizontal="center"/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10" fillId="0" borderId="6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Protection="1">
      <protection hidden="1"/>
    </xf>
    <xf numFmtId="0" fontId="12" fillId="0" borderId="0" xfId="0" applyFont="1" applyBorder="1" applyAlignment="1" applyProtection="1">
      <protection hidden="1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13" fillId="0" borderId="60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53" xfId="0" applyFont="1" applyBorder="1" applyAlignment="1" applyProtection="1">
      <alignment horizont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22" xfId="0" applyFont="1" applyBorder="1" applyProtection="1"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65" xfId="0" applyFont="1" applyBorder="1" applyProtection="1"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64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right"/>
      <protection hidden="1"/>
    </xf>
    <xf numFmtId="0" fontId="3" fillId="0" borderId="36" xfId="0" applyFont="1" applyBorder="1" applyAlignment="1" applyProtection="1">
      <alignment horizontal="right"/>
      <protection hidden="1"/>
    </xf>
    <xf numFmtId="0" fontId="2" fillId="0" borderId="36" xfId="0" applyFont="1" applyBorder="1" applyProtection="1">
      <protection hidden="1"/>
    </xf>
    <xf numFmtId="0" fontId="2" fillId="0" borderId="36" xfId="0" applyFont="1" applyBorder="1" applyAlignment="1" applyProtection="1">
      <alignment horizontal="right"/>
      <protection hidden="1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3" fillId="0" borderId="56" xfId="0" applyFont="1" applyBorder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left"/>
      <protection hidden="1"/>
    </xf>
    <xf numFmtId="0" fontId="3" fillId="0" borderId="31" xfId="0" applyFont="1" applyBorder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33" xfId="0" applyFont="1" applyBorder="1" applyAlignment="1" applyProtection="1">
      <alignment horizontal="center" vertical="top" wrapText="1"/>
      <protection hidden="1"/>
    </xf>
    <xf numFmtId="0" fontId="2" fillId="0" borderId="34" xfId="0" applyFont="1" applyBorder="1" applyAlignment="1" applyProtection="1">
      <alignment horizontal="center" vertical="top" wrapText="1"/>
      <protection hidden="1"/>
    </xf>
    <xf numFmtId="0" fontId="7" fillId="0" borderId="30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center" vertical="top" wrapText="1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18" xfId="0" applyFont="1" applyBorder="1" applyAlignment="1" applyProtection="1">
      <alignment horizontal="center" vertical="top" wrapText="1"/>
      <protection hidden="1"/>
    </xf>
    <xf numFmtId="0" fontId="2" fillId="0" borderId="19" xfId="0" applyFont="1" applyBorder="1" applyAlignment="1" applyProtection="1">
      <alignment horizontal="center" vertical="top" wrapText="1"/>
      <protection hidden="1"/>
    </xf>
    <xf numFmtId="0" fontId="2" fillId="0" borderId="20" xfId="0" applyFont="1" applyBorder="1" applyAlignment="1" applyProtection="1">
      <alignment horizontal="center" vertical="top" wrapText="1"/>
      <protection hidden="1"/>
    </xf>
    <xf numFmtId="0" fontId="2" fillId="0" borderId="21" xfId="0" applyFont="1" applyBorder="1" applyAlignment="1" applyProtection="1">
      <alignment horizontal="center" vertical="top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7" fillId="0" borderId="54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61" xfId="0" applyFont="1" applyBorder="1" applyAlignment="1" applyProtection="1">
      <alignment horizontal="left" vertical="center" wrapText="1"/>
      <protection hidden="1"/>
    </xf>
    <xf numFmtId="0" fontId="6" fillId="0" borderId="62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43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/>
      <protection hidden="1"/>
    </xf>
    <xf numFmtId="0" fontId="3" fillId="0" borderId="55" xfId="0" applyFont="1" applyBorder="1" applyAlignment="1" applyProtection="1">
      <alignment horizontal="right"/>
      <protection hidden="1"/>
    </xf>
    <xf numFmtId="0" fontId="3" fillId="0" borderId="48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10" fillId="0" borderId="63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left" vertical="top"/>
      <protection hidden="1"/>
    </xf>
    <xf numFmtId="0" fontId="2" fillId="0" borderId="15" xfId="0" applyFont="1" applyBorder="1" applyAlignment="1" applyProtection="1">
      <alignment horizontal="left" vertical="top"/>
      <protection hidden="1"/>
    </xf>
    <xf numFmtId="0" fontId="2" fillId="0" borderId="16" xfId="0" applyFont="1" applyBorder="1" applyAlignment="1" applyProtection="1">
      <alignment horizontal="left" vertical="top"/>
      <protection hidden="1"/>
    </xf>
    <xf numFmtId="0" fontId="6" fillId="0" borderId="4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6" fillId="0" borderId="32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2" fillId="0" borderId="20" xfId="0" applyFont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left" vertical="top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63" xfId="0" applyFont="1" applyBorder="1" applyAlignment="1" applyProtection="1">
      <alignment horizontal="center"/>
      <protection hidden="1"/>
    </xf>
    <xf numFmtId="0" fontId="8" fillId="0" borderId="60" xfId="0" applyFont="1" applyBorder="1" applyAlignment="1" applyProtection="1">
      <alignment horizontal="center"/>
      <protection hidden="1"/>
    </xf>
    <xf numFmtId="0" fontId="2" fillId="0" borderId="54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horizontal="right"/>
      <protection hidden="1"/>
    </xf>
    <xf numFmtId="0" fontId="2" fillId="0" borderId="61" xfId="0" applyFont="1" applyBorder="1" applyAlignment="1" applyProtection="1">
      <alignment horizontal="right"/>
      <protection hidden="1"/>
    </xf>
    <xf numFmtId="0" fontId="2" fillId="0" borderId="56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49" xfId="0" applyFont="1" applyBorder="1" applyAlignment="1" applyProtection="1">
      <alignment horizontal="right"/>
      <protection hidden="1"/>
    </xf>
    <xf numFmtId="0" fontId="2" fillId="0" borderId="62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43" xfId="0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55" xfId="0" applyFont="1" applyBorder="1" applyAlignment="1" applyProtection="1">
      <alignment horizontal="right"/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2" fillId="0" borderId="64" xfId="0" applyFont="1" applyBorder="1" applyAlignment="1" applyProtection="1">
      <alignment horizontal="right"/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 vertical="top" wrapText="1"/>
      <protection hidden="1"/>
    </xf>
    <xf numFmtId="0" fontId="6" fillId="0" borderId="15" xfId="0" applyFont="1" applyBorder="1" applyAlignment="1" applyProtection="1">
      <alignment horizontal="center" vertical="top" wrapText="1"/>
      <protection hidden="1"/>
    </xf>
    <xf numFmtId="0" fontId="6" fillId="0" borderId="33" xfId="0" applyFont="1" applyBorder="1" applyAlignment="1" applyProtection="1">
      <alignment horizontal="center" vertical="top" wrapText="1"/>
      <protection hidden="1"/>
    </xf>
    <xf numFmtId="0" fontId="6" fillId="0" borderId="34" xfId="0" applyFont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4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0" fontId="3" fillId="0" borderId="15" xfId="0" applyFont="1" applyBorder="1" applyAlignment="1" applyProtection="1">
      <alignment horizontal="center" wrapText="1"/>
      <protection hidden="1"/>
    </xf>
    <xf numFmtId="0" fontId="3" fillId="0" borderId="16" xfId="0" applyFont="1" applyBorder="1" applyAlignment="1" applyProtection="1">
      <alignment horizontal="center" wrapText="1"/>
      <protection hidden="1"/>
    </xf>
    <xf numFmtId="0" fontId="2" fillId="0" borderId="17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18" xfId="0" applyFont="1" applyBorder="1" applyAlignment="1" applyProtection="1">
      <alignment horizontal="center" wrapText="1"/>
      <protection hidden="1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 vertical="center" wrapText="1"/>
      <protection hidden="1"/>
    </xf>
    <xf numFmtId="0" fontId="6" fillId="0" borderId="60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right" vertical="center" wrapText="1"/>
      <protection hidden="1"/>
    </xf>
    <xf numFmtId="0" fontId="2" fillId="0" borderId="15" xfId="0" applyFont="1" applyBorder="1" applyAlignment="1" applyProtection="1">
      <alignment horizontal="right" vertical="center" wrapText="1"/>
      <protection hidden="1"/>
    </xf>
    <xf numFmtId="0" fontId="2" fillId="0" borderId="16" xfId="0" applyFont="1" applyBorder="1" applyAlignment="1" applyProtection="1">
      <alignment horizontal="right" vertical="center" wrapText="1"/>
      <protection hidden="1"/>
    </xf>
    <xf numFmtId="0" fontId="2" fillId="0" borderId="19" xfId="0" applyFont="1" applyBorder="1" applyAlignment="1" applyProtection="1">
      <alignment horizontal="right" vertical="center" wrapText="1"/>
      <protection hidden="1"/>
    </xf>
    <xf numFmtId="0" fontId="2" fillId="0" borderId="20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vertical="center" wrapText="1"/>
      <protection hidden="1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right" vertical="center"/>
      <protection hidden="1"/>
    </xf>
    <xf numFmtId="0" fontId="13" fillId="0" borderId="59" xfId="0" applyFont="1" applyBorder="1" applyAlignment="1" applyProtection="1">
      <alignment horizontal="center" vertical="center"/>
      <protection hidden="1"/>
    </xf>
    <xf numFmtId="0" fontId="13" fillId="0" borderId="6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right" vertical="center" wrapText="1"/>
      <protection hidden="1"/>
    </xf>
    <xf numFmtId="0" fontId="2" fillId="0" borderId="39" xfId="0" applyFont="1" applyBorder="1" applyAlignment="1" applyProtection="1">
      <alignment horizontal="right" vertical="center" wrapText="1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3" fillId="0" borderId="5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36" xfId="0" applyFont="1" applyBorder="1" applyAlignment="1" applyProtection="1">
      <alignment horizontal="center" vertical="top"/>
      <protection locked="0"/>
    </xf>
    <xf numFmtId="0" fontId="2" fillId="0" borderId="39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left" vertical="top" wrapText="1"/>
      <protection hidden="1"/>
    </xf>
    <xf numFmtId="0" fontId="3" fillId="0" borderId="24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top" wrapText="1"/>
      <protection hidden="1"/>
    </xf>
    <xf numFmtId="0" fontId="3" fillId="0" borderId="43" xfId="0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8"/>
  <sheetViews>
    <sheetView tabSelected="1" zoomScale="70" zoomScaleNormal="70" workbookViewId="0">
      <selection activeCell="G1" sqref="G1:H1"/>
    </sheetView>
  </sheetViews>
  <sheetFormatPr defaultColWidth="8.85546875" defaultRowHeight="14.25" x14ac:dyDescent="0.2"/>
  <cols>
    <col min="1" max="1" width="4.28515625" style="2" customWidth="1"/>
    <col min="2" max="2" width="11.28515625" style="2" customWidth="1"/>
    <col min="3" max="3" width="10.42578125" style="2" customWidth="1"/>
    <col min="4" max="4" width="14.42578125" style="2" customWidth="1"/>
    <col min="5" max="5" width="5.85546875" style="2" customWidth="1"/>
    <col min="6" max="6" width="4.28515625" style="2" customWidth="1"/>
    <col min="7" max="7" width="11.5703125" style="2" customWidth="1"/>
    <col min="8" max="8" width="5.28515625" style="2" customWidth="1"/>
    <col min="9" max="9" width="6.28515625" style="2" customWidth="1"/>
    <col min="10" max="10" width="19.140625" style="2" customWidth="1"/>
    <col min="11" max="12" width="3.7109375" style="2" customWidth="1"/>
    <col min="13" max="13" width="10.28515625" style="2" customWidth="1"/>
    <col min="14" max="14" width="1.28515625" style="2" customWidth="1"/>
    <col min="15" max="15" width="5.5703125" style="2" customWidth="1"/>
    <col min="16" max="16" width="6.140625" style="2" customWidth="1"/>
    <col min="17" max="17" width="1.5703125" style="2" customWidth="1"/>
    <col min="18" max="18" width="7.7109375" style="2" customWidth="1"/>
    <col min="19" max="19" width="3.28515625" style="2" customWidth="1"/>
    <col min="20" max="20" width="8.140625" style="2" customWidth="1"/>
    <col min="21" max="21" width="11.5703125" style="2" customWidth="1"/>
    <col min="22" max="22" width="1.28515625" style="2" customWidth="1"/>
    <col min="23" max="23" width="8.28515625" style="2" customWidth="1"/>
    <col min="24" max="24" width="7" style="2" customWidth="1"/>
    <col min="25" max="25" width="11.28515625" style="2" customWidth="1"/>
    <col min="26" max="26" width="8.85546875" style="2" customWidth="1"/>
    <col min="27" max="27" width="17" style="2" hidden="1" customWidth="1"/>
    <col min="28" max="28" width="13.28515625" style="2" hidden="1" customWidth="1"/>
    <col min="29" max="29" width="10.5703125" style="2" hidden="1" customWidth="1"/>
    <col min="30" max="30" width="10.28515625" style="2" hidden="1" customWidth="1"/>
    <col min="31" max="31" width="8.85546875" style="2" hidden="1" customWidth="1"/>
    <col min="32" max="32" width="0" style="2" hidden="1" customWidth="1"/>
    <col min="33" max="16384" width="8.85546875" style="2"/>
  </cols>
  <sheetData>
    <row r="1" spans="1:30" ht="21.75" customHeight="1" thickBot="1" x14ac:dyDescent="0.25">
      <c r="B1" s="2" t="s">
        <v>258</v>
      </c>
      <c r="F1" s="71" t="s">
        <v>243</v>
      </c>
      <c r="G1" s="153"/>
      <c r="H1" s="153"/>
      <c r="J1" s="71" t="s">
        <v>244</v>
      </c>
      <c r="K1" s="153"/>
      <c r="L1" s="153"/>
      <c r="M1" s="153"/>
      <c r="N1" s="153"/>
      <c r="V1" s="191" t="s">
        <v>242</v>
      </c>
      <c r="W1" s="191"/>
      <c r="X1" s="153"/>
      <c r="Y1" s="153"/>
    </row>
    <row r="2" spans="1:30" ht="4.5" customHeight="1" x14ac:dyDescent="0.2"/>
    <row r="3" spans="1:30" ht="16.5" thickBot="1" x14ac:dyDescent="0.3">
      <c r="A3" s="1" t="s">
        <v>24</v>
      </c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30" ht="15" customHeight="1" x14ac:dyDescent="0.25">
      <c r="A4" s="297" t="s">
        <v>0</v>
      </c>
      <c r="B4" s="284" t="s">
        <v>99</v>
      </c>
      <c r="C4" s="317" t="s">
        <v>105</v>
      </c>
      <c r="D4" s="6" t="s">
        <v>134</v>
      </c>
      <c r="E4" s="299" t="s">
        <v>1</v>
      </c>
      <c r="F4" s="301" t="s">
        <v>2</v>
      </c>
      <c r="G4" s="302"/>
      <c r="H4" s="302"/>
      <c r="I4" s="302"/>
      <c r="J4" s="302"/>
      <c r="K4" s="302"/>
      <c r="L4" s="302"/>
      <c r="M4" s="303"/>
      <c r="N4" s="7" t="s">
        <v>130</v>
      </c>
      <c r="O4" s="8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30" ht="15.6" customHeight="1" thickBot="1" x14ac:dyDescent="0.25">
      <c r="A5" s="298"/>
      <c r="B5" s="285"/>
      <c r="C5" s="318"/>
      <c r="D5" s="11" t="s">
        <v>104</v>
      </c>
      <c r="E5" s="300"/>
      <c r="F5" s="304"/>
      <c r="G5" s="305"/>
      <c r="H5" s="305"/>
      <c r="I5" s="305"/>
      <c r="J5" s="305"/>
      <c r="K5" s="305"/>
      <c r="L5" s="305"/>
      <c r="M5" s="306"/>
      <c r="N5" s="12"/>
      <c r="O5" s="136" t="s">
        <v>259</v>
      </c>
      <c r="P5" s="136"/>
      <c r="Q5" s="136"/>
      <c r="R5" s="136"/>
      <c r="S5" s="136"/>
      <c r="T5" s="136"/>
      <c r="U5" s="136"/>
      <c r="V5" s="136"/>
      <c r="W5" s="136"/>
      <c r="X5" s="136"/>
      <c r="Y5" s="137"/>
      <c r="AB5" s="2" t="s">
        <v>219</v>
      </c>
      <c r="AC5" s="2">
        <f>COUNTIF(B6:B21,"Relevant")</f>
        <v>0</v>
      </c>
      <c r="AD5" s="2" t="s">
        <v>203</v>
      </c>
    </row>
    <row r="6" spans="1:30" ht="21.75" customHeight="1" thickBot="1" x14ac:dyDescent="0.25">
      <c r="A6" s="75">
        <v>1</v>
      </c>
      <c r="B6" s="83"/>
      <c r="C6" s="84"/>
      <c r="D6" s="85"/>
      <c r="E6" s="86"/>
      <c r="F6" s="311" t="s">
        <v>3</v>
      </c>
      <c r="G6" s="312"/>
      <c r="H6" s="312"/>
      <c r="I6" s="312"/>
      <c r="J6" s="312"/>
      <c r="K6" s="312"/>
      <c r="L6" s="313"/>
      <c r="M6" s="314"/>
      <c r="N6" s="13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7"/>
      <c r="AA6" s="2" t="s">
        <v>202</v>
      </c>
      <c r="AB6" s="2" t="s">
        <v>195</v>
      </c>
      <c r="AC6" s="2" t="e">
        <f>SUMPRODUCT(--(FREQUENCY(MATCH(C6:C21,C6:C21,0),ROW(C6:C21)-ROW(C6)+1)&gt;0))</f>
        <v>#N/A</v>
      </c>
      <c r="AD6" s="2" t="s">
        <v>204</v>
      </c>
    </row>
    <row r="7" spans="1:30" ht="21.75" customHeight="1" thickBot="1" x14ac:dyDescent="0.25">
      <c r="A7" s="76">
        <v>2</v>
      </c>
      <c r="B7" s="87"/>
      <c r="C7" s="84"/>
      <c r="D7" s="85"/>
      <c r="E7" s="88"/>
      <c r="F7" s="187"/>
      <c r="G7" s="188"/>
      <c r="H7" s="188"/>
      <c r="I7" s="188"/>
      <c r="J7" s="188"/>
      <c r="K7" s="188"/>
      <c r="L7" s="189"/>
      <c r="M7" s="190"/>
      <c r="N7" s="13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7"/>
      <c r="AA7" s="2" t="s">
        <v>225</v>
      </c>
      <c r="AB7" s="2" t="s">
        <v>196</v>
      </c>
    </row>
    <row r="8" spans="1:30" ht="21.75" customHeight="1" thickBot="1" x14ac:dyDescent="0.25">
      <c r="A8" s="76">
        <v>3</v>
      </c>
      <c r="B8" s="87"/>
      <c r="C8" s="84"/>
      <c r="D8" s="85"/>
      <c r="E8" s="88"/>
      <c r="F8" s="187" t="s">
        <v>3</v>
      </c>
      <c r="G8" s="188"/>
      <c r="H8" s="188"/>
      <c r="I8" s="188"/>
      <c r="J8" s="188"/>
      <c r="K8" s="188"/>
      <c r="L8" s="189"/>
      <c r="M8" s="190"/>
      <c r="N8" s="14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7"/>
      <c r="AA8" s="2" t="s">
        <v>177</v>
      </c>
      <c r="AB8" s="2" t="s">
        <v>197</v>
      </c>
    </row>
    <row r="9" spans="1:30" ht="21.75" customHeight="1" thickBot="1" x14ac:dyDescent="0.25">
      <c r="A9" s="76">
        <v>4</v>
      </c>
      <c r="B9" s="87"/>
      <c r="C9" s="84"/>
      <c r="D9" s="85"/>
      <c r="E9" s="88"/>
      <c r="F9" s="187" t="s">
        <v>3</v>
      </c>
      <c r="G9" s="188"/>
      <c r="H9" s="188"/>
      <c r="I9" s="188"/>
      <c r="J9" s="188"/>
      <c r="K9" s="188"/>
      <c r="L9" s="189"/>
      <c r="M9" s="190"/>
      <c r="N9" s="14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7"/>
      <c r="AA9" s="2" t="s">
        <v>178</v>
      </c>
      <c r="AB9" s="2" t="s">
        <v>198</v>
      </c>
    </row>
    <row r="10" spans="1:30" ht="21.75" customHeight="1" thickBot="1" x14ac:dyDescent="0.25">
      <c r="A10" s="76">
        <v>5</v>
      </c>
      <c r="B10" s="87"/>
      <c r="C10" s="84"/>
      <c r="D10" s="85"/>
      <c r="E10" s="88"/>
      <c r="F10" s="187" t="s">
        <v>3</v>
      </c>
      <c r="G10" s="188"/>
      <c r="H10" s="188"/>
      <c r="I10" s="188"/>
      <c r="J10" s="188"/>
      <c r="K10" s="188"/>
      <c r="L10" s="189"/>
      <c r="M10" s="190"/>
      <c r="N10" s="1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AA10" s="2" t="s">
        <v>179</v>
      </c>
      <c r="AB10" s="2" t="s">
        <v>183</v>
      </c>
      <c r="AC10" s="15">
        <f>SUM(D6:D21)</f>
        <v>0</v>
      </c>
      <c r="AD10" s="2" t="s">
        <v>205</v>
      </c>
    </row>
    <row r="11" spans="1:30" ht="21.75" customHeight="1" thickBot="1" x14ac:dyDescent="0.25">
      <c r="A11" s="76">
        <v>6</v>
      </c>
      <c r="B11" s="87"/>
      <c r="C11" s="84"/>
      <c r="D11" s="85"/>
      <c r="E11" s="88"/>
      <c r="F11" s="187" t="s">
        <v>3</v>
      </c>
      <c r="G11" s="188"/>
      <c r="H11" s="188"/>
      <c r="I11" s="188"/>
      <c r="J11" s="188"/>
      <c r="K11" s="188"/>
      <c r="L11" s="189"/>
      <c r="M11" s="190"/>
      <c r="N11" s="13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7"/>
      <c r="AA11" s="2" t="s">
        <v>1</v>
      </c>
      <c r="AB11" s="2" t="s">
        <v>199</v>
      </c>
      <c r="AC11" s="2">
        <f>COUNTIF(E6:E21,"O")</f>
        <v>0</v>
      </c>
      <c r="AD11" s="2" t="s">
        <v>206</v>
      </c>
    </row>
    <row r="12" spans="1:30" ht="21.75" customHeight="1" thickBot="1" x14ac:dyDescent="0.25">
      <c r="A12" s="76">
        <v>7</v>
      </c>
      <c r="B12" s="87"/>
      <c r="C12" s="84"/>
      <c r="D12" s="85"/>
      <c r="E12" s="88"/>
      <c r="F12" s="187" t="s">
        <v>3</v>
      </c>
      <c r="G12" s="188"/>
      <c r="H12" s="188"/>
      <c r="I12" s="188"/>
      <c r="J12" s="188"/>
      <c r="K12" s="188"/>
      <c r="L12" s="189"/>
      <c r="M12" s="190"/>
      <c r="N12" s="13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7"/>
      <c r="AB12" s="2" t="s">
        <v>200</v>
      </c>
    </row>
    <row r="13" spans="1:30" ht="21.75" customHeight="1" thickBot="1" x14ac:dyDescent="0.3">
      <c r="A13" s="76">
        <v>8</v>
      </c>
      <c r="B13" s="87"/>
      <c r="C13" s="84"/>
      <c r="D13" s="85"/>
      <c r="E13" s="88"/>
      <c r="F13" s="187" t="s">
        <v>3</v>
      </c>
      <c r="G13" s="188"/>
      <c r="H13" s="188"/>
      <c r="I13" s="188"/>
      <c r="J13" s="188"/>
      <c r="K13" s="188"/>
      <c r="L13" s="189"/>
      <c r="M13" s="190"/>
      <c r="N13" s="12" t="s">
        <v>131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  <c r="AB13" s="2" t="s">
        <v>181</v>
      </c>
    </row>
    <row r="14" spans="1:30" ht="21.75" customHeight="1" thickBot="1" x14ac:dyDescent="0.25">
      <c r="A14" s="76">
        <v>9</v>
      </c>
      <c r="B14" s="87"/>
      <c r="C14" s="84"/>
      <c r="D14" s="85"/>
      <c r="E14" s="88"/>
      <c r="F14" s="187" t="s">
        <v>3</v>
      </c>
      <c r="G14" s="188"/>
      <c r="H14" s="188"/>
      <c r="I14" s="188"/>
      <c r="J14" s="188"/>
      <c r="K14" s="188"/>
      <c r="L14" s="189"/>
      <c r="M14" s="190"/>
      <c r="N14" s="14"/>
      <c r="O14" s="136" t="s">
        <v>263</v>
      </c>
      <c r="P14" s="136"/>
      <c r="Q14" s="136"/>
      <c r="R14" s="136"/>
      <c r="S14" s="136"/>
      <c r="T14" s="136"/>
      <c r="U14" s="136"/>
      <c r="V14" s="136"/>
      <c r="W14" s="136"/>
      <c r="X14" s="136"/>
      <c r="Y14" s="137"/>
      <c r="AA14" s="2" t="s">
        <v>245</v>
      </c>
      <c r="AB14" s="2" t="s">
        <v>180</v>
      </c>
    </row>
    <row r="15" spans="1:30" ht="21.75" customHeight="1" thickBot="1" x14ac:dyDescent="0.25">
      <c r="A15" s="76">
        <v>10</v>
      </c>
      <c r="B15" s="87"/>
      <c r="C15" s="84"/>
      <c r="D15" s="85"/>
      <c r="E15" s="88"/>
      <c r="F15" s="187" t="s">
        <v>3</v>
      </c>
      <c r="G15" s="188"/>
      <c r="H15" s="188"/>
      <c r="I15" s="188"/>
      <c r="J15" s="188"/>
      <c r="K15" s="188"/>
      <c r="L15" s="189"/>
      <c r="M15" s="190"/>
      <c r="N15" s="13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7"/>
      <c r="AA15" s="2" t="s">
        <v>246</v>
      </c>
      <c r="AB15" s="2" t="s">
        <v>182</v>
      </c>
    </row>
    <row r="16" spans="1:30" ht="21.75" customHeight="1" thickBot="1" x14ac:dyDescent="0.25">
      <c r="A16" s="76">
        <v>11</v>
      </c>
      <c r="B16" s="87"/>
      <c r="C16" s="84"/>
      <c r="D16" s="85"/>
      <c r="E16" s="88"/>
      <c r="F16" s="187" t="s">
        <v>3</v>
      </c>
      <c r="G16" s="188"/>
      <c r="H16" s="188"/>
      <c r="I16" s="188"/>
      <c r="J16" s="188"/>
      <c r="K16" s="188"/>
      <c r="L16" s="189"/>
      <c r="M16" s="190"/>
      <c r="N16" s="12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7"/>
      <c r="AA16" s="2" t="s">
        <v>247</v>
      </c>
      <c r="AB16" s="2" t="s">
        <v>184</v>
      </c>
    </row>
    <row r="17" spans="1:28" ht="21.75" customHeight="1" thickBot="1" x14ac:dyDescent="0.25">
      <c r="A17" s="76">
        <v>12</v>
      </c>
      <c r="B17" s="87"/>
      <c r="C17" s="84"/>
      <c r="D17" s="85"/>
      <c r="E17" s="88"/>
      <c r="F17" s="187" t="s">
        <v>3</v>
      </c>
      <c r="G17" s="188"/>
      <c r="H17" s="188"/>
      <c r="I17" s="188"/>
      <c r="J17" s="188"/>
      <c r="K17" s="188"/>
      <c r="L17" s="189"/>
      <c r="M17" s="190"/>
      <c r="N17" s="14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AA17" s="2" t="s">
        <v>248</v>
      </c>
      <c r="AB17" s="2" t="s">
        <v>185</v>
      </c>
    </row>
    <row r="18" spans="1:28" ht="21.75" customHeight="1" thickBot="1" x14ac:dyDescent="0.25">
      <c r="A18" s="76">
        <v>13</v>
      </c>
      <c r="B18" s="87"/>
      <c r="C18" s="84"/>
      <c r="D18" s="85"/>
      <c r="E18" s="88"/>
      <c r="F18" s="187" t="s">
        <v>3</v>
      </c>
      <c r="G18" s="188"/>
      <c r="H18" s="188"/>
      <c r="I18" s="188"/>
      <c r="J18" s="188"/>
      <c r="K18" s="188"/>
      <c r="L18" s="189"/>
      <c r="M18" s="190"/>
      <c r="N18" s="14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AB18" s="2" t="s">
        <v>186</v>
      </c>
    </row>
    <row r="19" spans="1:28" ht="21.75" customHeight="1" thickBot="1" x14ac:dyDescent="0.3">
      <c r="A19" s="76">
        <v>14</v>
      </c>
      <c r="B19" s="87"/>
      <c r="C19" s="84"/>
      <c r="D19" s="85"/>
      <c r="E19" s="88"/>
      <c r="F19" s="187" t="s">
        <v>3</v>
      </c>
      <c r="G19" s="188"/>
      <c r="H19" s="188"/>
      <c r="I19" s="188"/>
      <c r="J19" s="188"/>
      <c r="K19" s="188"/>
      <c r="L19" s="189"/>
      <c r="M19" s="190"/>
      <c r="N19" s="18" t="s">
        <v>132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AB19" s="2" t="s">
        <v>187</v>
      </c>
    </row>
    <row r="20" spans="1:28" ht="21.75" customHeight="1" thickBot="1" x14ac:dyDescent="0.25">
      <c r="A20" s="76">
        <v>15</v>
      </c>
      <c r="B20" s="87"/>
      <c r="C20" s="84"/>
      <c r="D20" s="85"/>
      <c r="E20" s="88"/>
      <c r="F20" s="187" t="s">
        <v>3</v>
      </c>
      <c r="G20" s="188"/>
      <c r="H20" s="188"/>
      <c r="I20" s="188"/>
      <c r="J20" s="188"/>
      <c r="K20" s="188"/>
      <c r="L20" s="189"/>
      <c r="M20" s="190"/>
      <c r="N20" s="13"/>
      <c r="O20" s="136" t="s">
        <v>133</v>
      </c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AB20" s="2" t="s">
        <v>188</v>
      </c>
    </row>
    <row r="21" spans="1:28" ht="21.75" customHeight="1" thickBot="1" x14ac:dyDescent="0.25">
      <c r="A21" s="77">
        <v>16</v>
      </c>
      <c r="B21" s="89"/>
      <c r="C21" s="100"/>
      <c r="D21" s="90"/>
      <c r="E21" s="91"/>
      <c r="F21" s="293"/>
      <c r="G21" s="294"/>
      <c r="H21" s="294"/>
      <c r="I21" s="294"/>
      <c r="J21" s="294"/>
      <c r="K21" s="294"/>
      <c r="L21" s="295"/>
      <c r="M21" s="296"/>
      <c r="N21" s="69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8"/>
      <c r="AB21" s="2" t="s">
        <v>189</v>
      </c>
    </row>
    <row r="22" spans="1:28" ht="8.4499999999999993" customHeight="1" thickBot="1" x14ac:dyDescent="0.25">
      <c r="AB22" s="2" t="s">
        <v>190</v>
      </c>
    </row>
    <row r="23" spans="1:28" ht="22.15" customHeight="1" thickBot="1" x14ac:dyDescent="0.3">
      <c r="A23" s="286"/>
      <c r="B23" s="286"/>
      <c r="C23" s="286"/>
      <c r="D23" s="286"/>
      <c r="E23" s="315" t="s">
        <v>5</v>
      </c>
      <c r="F23" s="283"/>
      <c r="G23" s="283"/>
      <c r="H23" s="316"/>
      <c r="I23" s="282" t="s">
        <v>222</v>
      </c>
      <c r="J23" s="283"/>
      <c r="K23" s="282" t="s">
        <v>7</v>
      </c>
      <c r="L23" s="283"/>
      <c r="M23" s="283"/>
      <c r="N23" s="283"/>
      <c r="O23" s="283"/>
      <c r="P23" s="310"/>
      <c r="Q23" s="5"/>
      <c r="R23" s="287" t="s">
        <v>27</v>
      </c>
      <c r="S23" s="288"/>
      <c r="T23" s="288"/>
      <c r="U23" s="288"/>
      <c r="V23" s="288"/>
      <c r="W23" s="288"/>
      <c r="X23" s="288"/>
      <c r="Y23" s="289"/>
      <c r="AB23" s="2" t="s">
        <v>191</v>
      </c>
    </row>
    <row r="24" spans="1:28" ht="14.45" customHeight="1" x14ac:dyDescent="0.25">
      <c r="A24" s="172" t="s">
        <v>8</v>
      </c>
      <c r="B24" s="173"/>
      <c r="C24" s="173"/>
      <c r="D24" s="174"/>
      <c r="E24" s="168" t="s">
        <v>10</v>
      </c>
      <c r="F24" s="168"/>
      <c r="G24" s="168"/>
      <c r="H24" s="161"/>
      <c r="I24" s="160" t="s">
        <v>11</v>
      </c>
      <c r="J24" s="161"/>
      <c r="K24" s="160" t="s">
        <v>12</v>
      </c>
      <c r="L24" s="168"/>
      <c r="M24" s="168"/>
      <c r="N24" s="168"/>
      <c r="O24" s="168"/>
      <c r="P24" s="273"/>
      <c r="Q24" s="16"/>
      <c r="R24" s="290" t="s">
        <v>240</v>
      </c>
      <c r="S24" s="291"/>
      <c r="T24" s="291"/>
      <c r="U24" s="291"/>
      <c r="V24" s="291"/>
      <c r="W24" s="291"/>
      <c r="X24" s="291"/>
      <c r="Y24" s="292"/>
      <c r="AB24" s="2" t="s">
        <v>192</v>
      </c>
    </row>
    <row r="25" spans="1:28" ht="38.450000000000003" customHeight="1" x14ac:dyDescent="0.2">
      <c r="A25" s="154" t="s">
        <v>9</v>
      </c>
      <c r="B25" s="155"/>
      <c r="C25" s="155"/>
      <c r="D25" s="156"/>
      <c r="E25" s="170"/>
      <c r="F25" s="170"/>
      <c r="G25" s="170"/>
      <c r="H25" s="165"/>
      <c r="I25" s="164"/>
      <c r="J25" s="165"/>
      <c r="K25" s="162"/>
      <c r="L25" s="169"/>
      <c r="M25" s="169"/>
      <c r="N25" s="169"/>
      <c r="O25" s="169"/>
      <c r="P25" s="274"/>
      <c r="Q25" s="16"/>
      <c r="R25" s="277" t="s">
        <v>241</v>
      </c>
      <c r="S25" s="136"/>
      <c r="T25" s="136"/>
      <c r="U25" s="136"/>
      <c r="V25" s="73"/>
      <c r="W25" s="136" t="s">
        <v>135</v>
      </c>
      <c r="X25" s="136"/>
      <c r="Y25" s="137"/>
      <c r="AB25" s="2" t="s">
        <v>193</v>
      </c>
    </row>
    <row r="26" spans="1:28" ht="15" customHeight="1" thickBot="1" x14ac:dyDescent="0.3">
      <c r="A26" s="157"/>
      <c r="B26" s="158"/>
      <c r="C26" s="158"/>
      <c r="D26" s="159"/>
      <c r="E26" s="167" t="s">
        <v>220</v>
      </c>
      <c r="F26" s="167"/>
      <c r="G26" s="167"/>
      <c r="H26" s="171"/>
      <c r="I26" s="166" t="s">
        <v>221</v>
      </c>
      <c r="J26" s="167"/>
      <c r="K26" s="140">
        <v>5</v>
      </c>
      <c r="L26" s="140"/>
      <c r="M26" s="140"/>
      <c r="N26" s="140"/>
      <c r="O26" s="140"/>
      <c r="P26" s="207"/>
      <c r="Q26" s="16"/>
      <c r="R26" s="277"/>
      <c r="S26" s="136"/>
      <c r="T26" s="136"/>
      <c r="U26" s="136"/>
      <c r="V26" s="73"/>
      <c r="W26" s="136"/>
      <c r="X26" s="136"/>
      <c r="Y26" s="137"/>
      <c r="AB26" s="2" t="s">
        <v>194</v>
      </c>
    </row>
    <row r="27" spans="1:28" ht="14.45" customHeight="1" x14ac:dyDescent="0.25">
      <c r="A27" s="307" t="s">
        <v>13</v>
      </c>
      <c r="B27" s="308"/>
      <c r="C27" s="308"/>
      <c r="D27" s="309"/>
      <c r="E27" s="169" t="s">
        <v>15</v>
      </c>
      <c r="F27" s="169"/>
      <c r="G27" s="169"/>
      <c r="H27" s="163"/>
      <c r="I27" s="162" t="s">
        <v>16</v>
      </c>
      <c r="J27" s="163"/>
      <c r="K27" s="162" t="s">
        <v>17</v>
      </c>
      <c r="L27" s="169"/>
      <c r="M27" s="169"/>
      <c r="N27" s="169"/>
      <c r="O27" s="169"/>
      <c r="P27" s="274"/>
      <c r="Q27" s="16"/>
      <c r="R27" s="277"/>
      <c r="S27" s="136"/>
      <c r="T27" s="136"/>
      <c r="U27" s="136"/>
      <c r="V27" s="73"/>
      <c r="W27" s="136"/>
      <c r="X27" s="136"/>
      <c r="Y27" s="137"/>
    </row>
    <row r="28" spans="1:28" ht="28.9" customHeight="1" x14ac:dyDescent="0.2">
      <c r="A28" s="154" t="s">
        <v>14</v>
      </c>
      <c r="B28" s="155"/>
      <c r="C28" s="155"/>
      <c r="D28" s="156"/>
      <c r="E28" s="170"/>
      <c r="F28" s="170"/>
      <c r="G28" s="170"/>
      <c r="H28" s="165"/>
      <c r="I28" s="164"/>
      <c r="J28" s="165"/>
      <c r="K28" s="162"/>
      <c r="L28" s="169"/>
      <c r="M28" s="169"/>
      <c r="N28" s="169"/>
      <c r="O28" s="169"/>
      <c r="P28" s="274"/>
      <c r="Q28" s="16"/>
      <c r="R28" s="277"/>
      <c r="S28" s="136"/>
      <c r="T28" s="136"/>
      <c r="U28" s="136"/>
      <c r="V28" s="73"/>
      <c r="W28" s="136"/>
      <c r="X28" s="136"/>
      <c r="Y28" s="137"/>
    </row>
    <row r="29" spans="1:28" ht="15" customHeight="1" thickBot="1" x14ac:dyDescent="0.3">
      <c r="A29" s="154"/>
      <c r="B29" s="155"/>
      <c r="C29" s="155"/>
      <c r="D29" s="156"/>
      <c r="E29" s="167" t="s">
        <v>220</v>
      </c>
      <c r="F29" s="167"/>
      <c r="G29" s="167"/>
      <c r="H29" s="171"/>
      <c r="I29" s="166" t="s">
        <v>221</v>
      </c>
      <c r="J29" s="167"/>
      <c r="K29" s="280">
        <v>5</v>
      </c>
      <c r="L29" s="280"/>
      <c r="M29" s="280"/>
      <c r="N29" s="280"/>
      <c r="O29" s="280"/>
      <c r="P29" s="281"/>
      <c r="Q29" s="16"/>
      <c r="R29" s="277"/>
      <c r="S29" s="136"/>
      <c r="T29" s="136"/>
      <c r="U29" s="136"/>
      <c r="V29" s="73"/>
      <c r="W29" s="136"/>
      <c r="X29" s="136"/>
      <c r="Y29" s="137"/>
    </row>
    <row r="30" spans="1:28" ht="14.45" customHeight="1" x14ac:dyDescent="0.25">
      <c r="A30" s="172" t="s">
        <v>18</v>
      </c>
      <c r="B30" s="173"/>
      <c r="C30" s="173"/>
      <c r="D30" s="174"/>
      <c r="E30" s="168" t="s">
        <v>20</v>
      </c>
      <c r="F30" s="168"/>
      <c r="G30" s="168"/>
      <c r="H30" s="161"/>
      <c r="I30" s="160" t="s">
        <v>21</v>
      </c>
      <c r="J30" s="161"/>
      <c r="K30" s="160" t="s">
        <v>22</v>
      </c>
      <c r="L30" s="168"/>
      <c r="M30" s="168"/>
      <c r="N30" s="168"/>
      <c r="O30" s="168"/>
      <c r="P30" s="273"/>
      <c r="Q30" s="16"/>
      <c r="R30" s="277"/>
      <c r="S30" s="136"/>
      <c r="T30" s="136"/>
      <c r="U30" s="136"/>
      <c r="V30" s="73"/>
      <c r="W30" s="136"/>
      <c r="X30" s="136"/>
      <c r="Y30" s="137"/>
    </row>
    <row r="31" spans="1:28" ht="14.45" customHeight="1" x14ac:dyDescent="0.2">
      <c r="A31" s="154" t="s">
        <v>19</v>
      </c>
      <c r="B31" s="155"/>
      <c r="C31" s="155"/>
      <c r="D31" s="156"/>
      <c r="E31" s="169"/>
      <c r="F31" s="169"/>
      <c r="G31" s="169"/>
      <c r="H31" s="163"/>
      <c r="I31" s="162"/>
      <c r="J31" s="163"/>
      <c r="K31" s="162"/>
      <c r="L31" s="169"/>
      <c r="M31" s="169"/>
      <c r="N31" s="169"/>
      <c r="O31" s="169"/>
      <c r="P31" s="274"/>
      <c r="Q31" s="16"/>
      <c r="R31" s="277"/>
      <c r="S31" s="136"/>
      <c r="T31" s="136"/>
      <c r="U31" s="136"/>
      <c r="V31" s="73"/>
      <c r="W31" s="136"/>
      <c r="X31" s="136"/>
      <c r="Y31" s="137"/>
    </row>
    <row r="32" spans="1:28" ht="19.149999999999999" customHeight="1" x14ac:dyDescent="0.2">
      <c r="A32" s="154"/>
      <c r="B32" s="155"/>
      <c r="C32" s="155"/>
      <c r="D32" s="156"/>
      <c r="E32" s="170"/>
      <c r="F32" s="170"/>
      <c r="G32" s="170"/>
      <c r="H32" s="165"/>
      <c r="I32" s="164"/>
      <c r="J32" s="165"/>
      <c r="K32" s="162"/>
      <c r="L32" s="169"/>
      <c r="M32" s="169"/>
      <c r="N32" s="169"/>
      <c r="O32" s="169"/>
      <c r="P32" s="274"/>
      <c r="Q32" s="16"/>
      <c r="R32" s="277"/>
      <c r="S32" s="136"/>
      <c r="T32" s="136"/>
      <c r="U32" s="136"/>
      <c r="V32" s="73"/>
      <c r="W32" s="136"/>
      <c r="X32" s="136"/>
      <c r="Y32" s="137"/>
    </row>
    <row r="33" spans="1:25" ht="15" customHeight="1" thickBot="1" x14ac:dyDescent="0.3">
      <c r="A33" s="157"/>
      <c r="B33" s="158"/>
      <c r="C33" s="158"/>
      <c r="D33" s="159"/>
      <c r="E33" s="167" t="s">
        <v>220</v>
      </c>
      <c r="F33" s="167"/>
      <c r="G33" s="167"/>
      <c r="H33" s="171"/>
      <c r="I33" s="166" t="s">
        <v>221</v>
      </c>
      <c r="J33" s="167"/>
      <c r="K33" s="140">
        <v>5</v>
      </c>
      <c r="L33" s="140"/>
      <c r="M33" s="140"/>
      <c r="N33" s="140"/>
      <c r="O33" s="140"/>
      <c r="P33" s="207"/>
      <c r="Q33" s="16"/>
      <c r="R33" s="278"/>
      <c r="S33" s="237"/>
      <c r="T33" s="237"/>
      <c r="U33" s="237"/>
      <c r="V33" s="19"/>
      <c r="W33" s="237"/>
      <c r="X33" s="237"/>
      <c r="Y33" s="238"/>
    </row>
    <row r="34" spans="1:25" ht="9.6" customHeight="1" thickBot="1" x14ac:dyDescent="0.25"/>
    <row r="35" spans="1:25" ht="19.149999999999999" customHeight="1" x14ac:dyDescent="0.25">
      <c r="A35" s="112" t="s">
        <v>23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  <c r="R35" s="275" t="s">
        <v>25</v>
      </c>
      <c r="S35" s="276"/>
      <c r="T35" s="276"/>
      <c r="U35" s="276"/>
      <c r="V35" s="276"/>
      <c r="W35" s="20" t="s">
        <v>122</v>
      </c>
      <c r="X35" s="20"/>
      <c r="Y35" s="21">
        <f>AC5</f>
        <v>0</v>
      </c>
    </row>
    <row r="36" spans="1:25" ht="19.149999999999999" customHeight="1" x14ac:dyDescent="0.2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  <c r="R36" s="233" t="s">
        <v>27</v>
      </c>
      <c r="S36" s="234"/>
      <c r="T36" s="234"/>
      <c r="U36" s="234"/>
      <c r="V36" s="234"/>
      <c r="W36" s="22" t="s">
        <v>31</v>
      </c>
      <c r="X36" s="22"/>
      <c r="Y36" s="23" t="e">
        <f>(AC6)</f>
        <v>#N/A</v>
      </c>
    </row>
    <row r="37" spans="1:25" ht="19.149999999999999" customHeight="1" x14ac:dyDescent="0.25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  <c r="R37" s="233" t="s">
        <v>26</v>
      </c>
      <c r="S37" s="234"/>
      <c r="T37" s="234"/>
      <c r="U37" s="234"/>
      <c r="V37" s="234"/>
      <c r="W37" s="22" t="s">
        <v>32</v>
      </c>
      <c r="X37" s="22"/>
      <c r="Y37" s="23">
        <f>AC10</f>
        <v>0</v>
      </c>
    </row>
    <row r="38" spans="1:25" ht="19.149999999999999" customHeight="1" x14ac:dyDescent="0.25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  <c r="R38" s="233" t="s">
        <v>4</v>
      </c>
      <c r="S38" s="234"/>
      <c r="T38" s="234"/>
      <c r="U38" s="234"/>
      <c r="V38" s="234"/>
      <c r="W38" s="22" t="s">
        <v>33</v>
      </c>
      <c r="X38" s="22"/>
      <c r="Y38" s="23">
        <f>IF(AC11=0,0,IF(AC11=1,1,IF(AC11=2,2,IF(AC11=3,3,IF(AC11=4,4,IF(AC11&gt;=5,5))))))</f>
        <v>0</v>
      </c>
    </row>
    <row r="39" spans="1:25" ht="19.149999999999999" customHeight="1" x14ac:dyDescent="0.25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7"/>
      <c r="R39" s="233" t="s">
        <v>28</v>
      </c>
      <c r="S39" s="234"/>
      <c r="T39" s="234"/>
      <c r="U39" s="234"/>
      <c r="V39" s="234"/>
      <c r="W39" s="22" t="s">
        <v>232</v>
      </c>
      <c r="X39" s="22"/>
      <c r="Y39" s="23"/>
    </row>
    <row r="40" spans="1:25" ht="19.149999999999999" customHeight="1" x14ac:dyDescent="0.25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7"/>
      <c r="R40" s="233" t="s">
        <v>29</v>
      </c>
      <c r="S40" s="234"/>
      <c r="T40" s="234"/>
      <c r="U40" s="234"/>
      <c r="V40" s="234"/>
      <c r="W40" s="22" t="s">
        <v>232</v>
      </c>
      <c r="X40" s="22"/>
      <c r="Y40" s="23"/>
    </row>
    <row r="41" spans="1:25" ht="19.149999999999999" customHeight="1" thickBot="1" x14ac:dyDescent="0.3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  <c r="R41" s="235" t="s">
        <v>30</v>
      </c>
      <c r="S41" s="236"/>
      <c r="T41" s="236"/>
      <c r="U41" s="236"/>
      <c r="V41" s="236"/>
      <c r="W41" s="24" t="s">
        <v>232</v>
      </c>
      <c r="X41" s="24"/>
      <c r="Y41" s="23"/>
    </row>
    <row r="42" spans="1:25" ht="33" customHeight="1" thickBot="1" x14ac:dyDescent="0.3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  <c r="S42" s="25"/>
      <c r="T42" s="25"/>
      <c r="U42" s="25"/>
      <c r="V42" s="25"/>
      <c r="W42" s="26" t="s">
        <v>112</v>
      </c>
      <c r="X42" s="26"/>
      <c r="Y42" s="74" t="e">
        <f>SUM(Y35:Y41)</f>
        <v>#N/A</v>
      </c>
    </row>
    <row r="47" spans="1:25" ht="16.5" thickBot="1" x14ac:dyDescent="0.3">
      <c r="A47" s="1" t="s">
        <v>66</v>
      </c>
      <c r="E47" s="3"/>
      <c r="F47" s="3"/>
      <c r="G47" s="3"/>
      <c r="H47" s="3"/>
      <c r="I47" s="3"/>
      <c r="J47" s="3"/>
      <c r="K47" s="3"/>
      <c r="L47" s="3"/>
      <c r="M47" s="3"/>
      <c r="N47" s="4"/>
      <c r="O47" s="5"/>
      <c r="P47" s="5"/>
      <c r="Q47" s="5"/>
      <c r="R47" s="5"/>
    </row>
    <row r="48" spans="1:25" ht="18" customHeight="1" x14ac:dyDescent="0.2">
      <c r="A48" s="178" t="s">
        <v>34</v>
      </c>
      <c r="B48" s="179"/>
      <c r="C48" s="180"/>
      <c r="D48" s="177" t="s">
        <v>37</v>
      </c>
      <c r="E48" s="177" t="s">
        <v>38</v>
      </c>
      <c r="F48" s="177"/>
      <c r="G48" s="177"/>
      <c r="H48" s="177"/>
      <c r="I48" s="240" t="s">
        <v>234</v>
      </c>
      <c r="J48" s="240"/>
      <c r="K48" s="240"/>
      <c r="L48" s="240"/>
      <c r="M48" s="177" t="s">
        <v>54</v>
      </c>
      <c r="N48" s="177"/>
      <c r="O48" s="177"/>
      <c r="P48" s="177"/>
      <c r="Q48" s="177"/>
      <c r="R48" s="272"/>
      <c r="T48" s="269" t="s">
        <v>143</v>
      </c>
      <c r="U48" s="270"/>
      <c r="V48" s="270"/>
      <c r="W48" s="270"/>
      <c r="X48" s="270"/>
      <c r="Y48" s="271"/>
    </row>
    <row r="49" spans="1:28" ht="27.6" customHeight="1" x14ac:dyDescent="0.2">
      <c r="A49" s="181" t="s">
        <v>36</v>
      </c>
      <c r="B49" s="182"/>
      <c r="C49" s="183"/>
      <c r="D49" s="175"/>
      <c r="E49" s="175"/>
      <c r="F49" s="175"/>
      <c r="G49" s="175"/>
      <c r="H49" s="175"/>
      <c r="I49" s="279"/>
      <c r="J49" s="279"/>
      <c r="K49" s="279"/>
      <c r="L49" s="279"/>
      <c r="M49" s="175"/>
      <c r="N49" s="175"/>
      <c r="O49" s="175"/>
      <c r="P49" s="175"/>
      <c r="Q49" s="175"/>
      <c r="R49" s="225"/>
      <c r="T49" s="115"/>
      <c r="U49" s="116"/>
      <c r="V49" s="116"/>
      <c r="W49" s="116"/>
      <c r="X49" s="116"/>
      <c r="Y49" s="117"/>
    </row>
    <row r="50" spans="1:28" ht="14.45" customHeight="1" x14ac:dyDescent="0.2">
      <c r="A50" s="184"/>
      <c r="B50" s="185"/>
      <c r="C50" s="186"/>
      <c r="D50" s="67">
        <v>0</v>
      </c>
      <c r="E50" s="175">
        <v>2</v>
      </c>
      <c r="F50" s="175"/>
      <c r="G50" s="175"/>
      <c r="H50" s="175"/>
      <c r="I50" s="279">
        <v>4</v>
      </c>
      <c r="J50" s="279"/>
      <c r="K50" s="279"/>
      <c r="L50" s="279"/>
      <c r="M50" s="175">
        <v>6</v>
      </c>
      <c r="N50" s="175"/>
      <c r="O50" s="175"/>
      <c r="P50" s="175"/>
      <c r="Q50" s="175"/>
      <c r="R50" s="225"/>
      <c r="T50" s="115"/>
      <c r="U50" s="116"/>
      <c r="V50" s="116"/>
      <c r="W50" s="116"/>
      <c r="X50" s="116"/>
      <c r="Y50" s="117"/>
    </row>
    <row r="51" spans="1:28" ht="18.600000000000001" customHeight="1" thickBot="1" x14ac:dyDescent="0.25">
      <c r="A51" s="229" t="s">
        <v>35</v>
      </c>
      <c r="B51" s="230"/>
      <c r="C51" s="230"/>
      <c r="D51" s="175" t="s">
        <v>39</v>
      </c>
      <c r="E51" s="175" t="s">
        <v>171</v>
      </c>
      <c r="F51" s="175"/>
      <c r="G51" s="175"/>
      <c r="H51" s="175"/>
      <c r="I51" s="175" t="s">
        <v>53</v>
      </c>
      <c r="J51" s="175"/>
      <c r="K51" s="175"/>
      <c r="L51" s="175"/>
      <c r="M51" s="175" t="s">
        <v>139</v>
      </c>
      <c r="N51" s="175"/>
      <c r="O51" s="175"/>
      <c r="P51" s="175"/>
      <c r="Q51" s="175"/>
      <c r="R51" s="225"/>
      <c r="T51" s="118"/>
      <c r="U51" s="119"/>
      <c r="V51" s="119"/>
      <c r="W51" s="119"/>
      <c r="X51" s="119"/>
      <c r="Y51" s="120"/>
    </row>
    <row r="52" spans="1:28" ht="13.9" customHeight="1" x14ac:dyDescent="0.2">
      <c r="A52" s="231" t="s">
        <v>55</v>
      </c>
      <c r="B52" s="232"/>
      <c r="C52" s="232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225"/>
      <c r="T52" s="222" t="s">
        <v>144</v>
      </c>
      <c r="U52" s="223"/>
      <c r="V52" s="223"/>
      <c r="W52" s="223"/>
      <c r="X52" s="223"/>
      <c r="Y52" s="224"/>
    </row>
    <row r="53" spans="1:28" ht="18" customHeight="1" x14ac:dyDescent="0.2">
      <c r="A53" s="231"/>
      <c r="B53" s="232"/>
      <c r="C53" s="232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225"/>
      <c r="T53" s="115"/>
      <c r="U53" s="116"/>
      <c r="V53" s="116"/>
      <c r="W53" s="116"/>
      <c r="X53" s="116"/>
      <c r="Y53" s="117"/>
    </row>
    <row r="54" spans="1:28" ht="14.45" customHeight="1" x14ac:dyDescent="0.2">
      <c r="A54" s="231"/>
      <c r="B54" s="232"/>
      <c r="C54" s="232"/>
      <c r="D54" s="67">
        <v>0</v>
      </c>
      <c r="E54" s="175">
        <v>2</v>
      </c>
      <c r="F54" s="175"/>
      <c r="G54" s="175"/>
      <c r="H54" s="175"/>
      <c r="I54" s="175">
        <v>4</v>
      </c>
      <c r="J54" s="175"/>
      <c r="K54" s="175"/>
      <c r="L54" s="175"/>
      <c r="M54" s="175">
        <v>6</v>
      </c>
      <c r="N54" s="175"/>
      <c r="O54" s="175"/>
      <c r="P54" s="175"/>
      <c r="Q54" s="175"/>
      <c r="R54" s="225"/>
      <c r="T54" s="115"/>
      <c r="U54" s="116"/>
      <c r="V54" s="116"/>
      <c r="W54" s="116"/>
      <c r="X54" s="116"/>
      <c r="Y54" s="117"/>
    </row>
    <row r="55" spans="1:28" ht="19.149999999999999" customHeight="1" x14ac:dyDescent="0.2">
      <c r="A55" s="229" t="s">
        <v>138</v>
      </c>
      <c r="B55" s="230"/>
      <c r="C55" s="230"/>
      <c r="D55" s="175" t="s">
        <v>40</v>
      </c>
      <c r="E55" s="175" t="s">
        <v>41</v>
      </c>
      <c r="F55" s="175"/>
      <c r="G55" s="175"/>
      <c r="H55" s="175"/>
      <c r="I55" s="175" t="s">
        <v>235</v>
      </c>
      <c r="J55" s="175"/>
      <c r="K55" s="175"/>
      <c r="L55" s="175"/>
      <c r="M55" s="175" t="s">
        <v>42</v>
      </c>
      <c r="N55" s="175"/>
      <c r="O55" s="175"/>
      <c r="P55" s="175"/>
      <c r="Q55" s="175"/>
      <c r="R55" s="225"/>
      <c r="T55" s="115"/>
      <c r="U55" s="116"/>
      <c r="V55" s="116"/>
      <c r="W55" s="116"/>
      <c r="X55" s="116"/>
      <c r="Y55" s="117"/>
    </row>
    <row r="56" spans="1:28" ht="13.9" customHeight="1" thickBot="1" x14ac:dyDescent="0.25">
      <c r="A56" s="231" t="s">
        <v>170</v>
      </c>
      <c r="B56" s="232"/>
      <c r="C56" s="232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225"/>
      <c r="T56" s="115"/>
      <c r="U56" s="116"/>
      <c r="V56" s="116"/>
      <c r="W56" s="116"/>
      <c r="X56" s="116"/>
      <c r="Y56" s="117"/>
    </row>
    <row r="57" spans="1:28" ht="14.45" customHeight="1" x14ac:dyDescent="0.2">
      <c r="A57" s="231"/>
      <c r="B57" s="232"/>
      <c r="C57" s="232"/>
      <c r="D57" s="67">
        <v>0</v>
      </c>
      <c r="E57" s="175">
        <v>2</v>
      </c>
      <c r="F57" s="175"/>
      <c r="G57" s="175"/>
      <c r="H57" s="175"/>
      <c r="I57" s="175">
        <v>4</v>
      </c>
      <c r="J57" s="175"/>
      <c r="K57" s="175"/>
      <c r="L57" s="175"/>
      <c r="M57" s="175">
        <v>6</v>
      </c>
      <c r="N57" s="175"/>
      <c r="O57" s="175"/>
      <c r="P57" s="175"/>
      <c r="Q57" s="175"/>
      <c r="R57" s="225"/>
      <c r="T57" s="222" t="s">
        <v>140</v>
      </c>
      <c r="U57" s="223"/>
      <c r="V57" s="223"/>
      <c r="W57" s="223"/>
      <c r="X57" s="223"/>
      <c r="Y57" s="224"/>
    </row>
    <row r="58" spans="1:28" ht="19.149999999999999" customHeight="1" x14ac:dyDescent="0.2">
      <c r="A58" s="229" t="s">
        <v>43</v>
      </c>
      <c r="B58" s="230"/>
      <c r="C58" s="230"/>
      <c r="D58" s="175" t="s">
        <v>101</v>
      </c>
      <c r="E58" s="176" t="s">
        <v>100</v>
      </c>
      <c r="F58" s="176"/>
      <c r="G58" s="176"/>
      <c r="H58" s="176"/>
      <c r="I58" s="175" t="s">
        <v>45</v>
      </c>
      <c r="J58" s="175"/>
      <c r="K58" s="175"/>
      <c r="L58" s="175"/>
      <c r="M58" s="175" t="s">
        <v>46</v>
      </c>
      <c r="N58" s="175"/>
      <c r="O58" s="175"/>
      <c r="P58" s="175"/>
      <c r="Q58" s="175"/>
      <c r="R58" s="225"/>
      <c r="T58" s="115"/>
      <c r="U58" s="116"/>
      <c r="V58" s="116"/>
      <c r="W58" s="116"/>
      <c r="X58" s="116"/>
      <c r="Y58" s="117"/>
    </row>
    <row r="59" spans="1:28" ht="13.9" customHeight="1" x14ac:dyDescent="0.2">
      <c r="A59" s="231" t="s">
        <v>44</v>
      </c>
      <c r="B59" s="232"/>
      <c r="C59" s="232"/>
      <c r="D59" s="175"/>
      <c r="E59" s="176"/>
      <c r="F59" s="176"/>
      <c r="G59" s="176"/>
      <c r="H59" s="176"/>
      <c r="I59" s="175"/>
      <c r="J59" s="175"/>
      <c r="K59" s="175"/>
      <c r="L59" s="175"/>
      <c r="M59" s="175"/>
      <c r="N59" s="175"/>
      <c r="O59" s="175"/>
      <c r="P59" s="175"/>
      <c r="Q59" s="175"/>
      <c r="R59" s="225"/>
      <c r="T59" s="115"/>
      <c r="U59" s="116"/>
      <c r="V59" s="116"/>
      <c r="W59" s="116"/>
      <c r="X59" s="116"/>
      <c r="Y59" s="117"/>
    </row>
    <row r="60" spans="1:28" ht="14.45" customHeight="1" thickBot="1" x14ac:dyDescent="0.25">
      <c r="A60" s="267"/>
      <c r="B60" s="268"/>
      <c r="C60" s="268"/>
      <c r="D60" s="68">
        <v>0</v>
      </c>
      <c r="E60" s="239">
        <v>2</v>
      </c>
      <c r="F60" s="239"/>
      <c r="G60" s="239"/>
      <c r="H60" s="239"/>
      <c r="I60" s="239">
        <v>4</v>
      </c>
      <c r="J60" s="239"/>
      <c r="K60" s="239"/>
      <c r="L60" s="239"/>
      <c r="M60" s="239">
        <v>6</v>
      </c>
      <c r="N60" s="239"/>
      <c r="O60" s="239"/>
      <c r="P60" s="239"/>
      <c r="Q60" s="239"/>
      <c r="R60" s="241"/>
      <c r="T60" s="115"/>
      <c r="U60" s="116"/>
      <c r="V60" s="116"/>
      <c r="W60" s="116"/>
      <c r="X60" s="116"/>
      <c r="Y60" s="117"/>
    </row>
    <row r="61" spans="1:28" ht="14.45" customHeight="1" thickBot="1" x14ac:dyDescent="0.25">
      <c r="A61" s="65"/>
      <c r="B61" s="65"/>
      <c r="C61" s="65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T61" s="115"/>
      <c r="U61" s="116"/>
      <c r="V61" s="116"/>
      <c r="W61" s="116"/>
      <c r="X61" s="116"/>
      <c r="Y61" s="117"/>
    </row>
    <row r="62" spans="1:28" ht="14.45" customHeight="1" x14ac:dyDescent="0.2">
      <c r="A62" s="265"/>
      <c r="B62" s="266"/>
      <c r="C62" s="266"/>
      <c r="D62" s="240" t="s">
        <v>5</v>
      </c>
      <c r="E62" s="240"/>
      <c r="F62" s="240"/>
      <c r="G62" s="240" t="s">
        <v>6</v>
      </c>
      <c r="H62" s="240"/>
      <c r="I62" s="240"/>
      <c r="J62" s="240" t="s">
        <v>222</v>
      </c>
      <c r="K62" s="240"/>
      <c r="L62" s="240"/>
      <c r="M62" s="240" t="s">
        <v>7</v>
      </c>
      <c r="N62" s="240"/>
      <c r="O62" s="240"/>
      <c r="P62" s="240"/>
      <c r="Q62" s="240"/>
      <c r="R62" s="242"/>
      <c r="T62" s="115"/>
      <c r="U62" s="116"/>
      <c r="V62" s="116"/>
      <c r="W62" s="116"/>
      <c r="X62" s="116"/>
      <c r="Y62" s="117"/>
      <c r="AA62" s="2">
        <v>1</v>
      </c>
      <c r="AB62" s="2">
        <v>0</v>
      </c>
    </row>
    <row r="63" spans="1:28" ht="19.149999999999999" customHeight="1" thickBot="1" x14ac:dyDescent="0.25">
      <c r="A63" s="229" t="s">
        <v>136</v>
      </c>
      <c r="B63" s="230"/>
      <c r="C63" s="230"/>
      <c r="D63" s="175" t="s">
        <v>120</v>
      </c>
      <c r="E63" s="175"/>
      <c r="F63" s="175"/>
      <c r="G63" s="175" t="s">
        <v>174</v>
      </c>
      <c r="H63" s="175"/>
      <c r="I63" s="175"/>
      <c r="J63" s="175" t="s">
        <v>173</v>
      </c>
      <c r="K63" s="175"/>
      <c r="L63" s="175"/>
      <c r="M63" s="175" t="s">
        <v>172</v>
      </c>
      <c r="N63" s="175"/>
      <c r="O63" s="175"/>
      <c r="P63" s="175"/>
      <c r="Q63" s="175"/>
      <c r="R63" s="225"/>
      <c r="T63" s="118"/>
      <c r="U63" s="119"/>
      <c r="V63" s="119"/>
      <c r="W63" s="119"/>
      <c r="X63" s="119"/>
      <c r="Y63" s="120"/>
      <c r="AA63" s="2">
        <v>2</v>
      </c>
      <c r="AB63" s="2">
        <v>2</v>
      </c>
    </row>
    <row r="64" spans="1:28" ht="14.45" customHeight="1" thickBot="1" x14ac:dyDescent="0.25">
      <c r="A64" s="231" t="s">
        <v>47</v>
      </c>
      <c r="B64" s="232"/>
      <c r="C64" s="232"/>
      <c r="D64" s="175">
        <v>1</v>
      </c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225"/>
      <c r="T64" s="5"/>
      <c r="V64" s="5"/>
      <c r="W64" s="5"/>
      <c r="X64" s="5"/>
      <c r="Y64" s="5"/>
      <c r="AA64" s="2">
        <v>4</v>
      </c>
      <c r="AB64" s="2">
        <v>4</v>
      </c>
    </row>
    <row r="65" spans="1:28" ht="13.9" customHeight="1" x14ac:dyDescent="0.2">
      <c r="A65" s="231"/>
      <c r="B65" s="232"/>
      <c r="C65" s="232"/>
      <c r="D65" s="175" t="s">
        <v>121</v>
      </c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225"/>
      <c r="T65" s="319" t="s">
        <v>269</v>
      </c>
      <c r="U65" s="320"/>
      <c r="V65" s="320"/>
      <c r="W65" s="320"/>
      <c r="X65" s="321"/>
      <c r="Y65" s="325"/>
      <c r="AA65" s="2">
        <v>6</v>
      </c>
      <c r="AB65" s="2">
        <v>6</v>
      </c>
    </row>
    <row r="66" spans="1:28" ht="16.899999999999999" customHeight="1" thickBot="1" x14ac:dyDescent="0.25">
      <c r="A66" s="231"/>
      <c r="B66" s="232"/>
      <c r="C66" s="232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225"/>
      <c r="T66" s="322"/>
      <c r="U66" s="323"/>
      <c r="V66" s="323"/>
      <c r="W66" s="323"/>
      <c r="X66" s="324"/>
      <c r="Y66" s="326"/>
      <c r="AA66" s="2">
        <v>8</v>
      </c>
    </row>
    <row r="67" spans="1:28" ht="18" customHeight="1" thickBot="1" x14ac:dyDescent="0.25">
      <c r="A67" s="231"/>
      <c r="B67" s="232"/>
      <c r="C67" s="232"/>
      <c r="D67" s="175" t="s">
        <v>127</v>
      </c>
      <c r="E67" s="175"/>
      <c r="F67" s="175"/>
      <c r="G67" s="175" t="s">
        <v>124</v>
      </c>
      <c r="H67" s="175"/>
      <c r="I67" s="175"/>
      <c r="J67" s="175" t="s">
        <v>128</v>
      </c>
      <c r="K67" s="175"/>
      <c r="L67" s="175"/>
      <c r="M67" s="175" t="s">
        <v>129</v>
      </c>
      <c r="N67" s="175"/>
      <c r="O67" s="175"/>
      <c r="P67" s="175"/>
      <c r="Q67" s="175"/>
      <c r="R67" s="225"/>
      <c r="S67" s="5"/>
      <c r="T67" s="5"/>
      <c r="U67" s="5"/>
      <c r="V67" s="5"/>
      <c r="W67" s="5"/>
      <c r="X67" s="5"/>
      <c r="Y67" s="5"/>
      <c r="AA67" s="2">
        <v>10</v>
      </c>
    </row>
    <row r="68" spans="1:28" ht="18" customHeight="1" x14ac:dyDescent="0.25">
      <c r="A68" s="229" t="s">
        <v>137</v>
      </c>
      <c r="B68" s="230"/>
      <c r="C68" s="230"/>
      <c r="D68" s="175" t="s">
        <v>120</v>
      </c>
      <c r="E68" s="175"/>
      <c r="F68" s="175"/>
      <c r="G68" s="175" t="s">
        <v>48</v>
      </c>
      <c r="H68" s="175"/>
      <c r="I68" s="175"/>
      <c r="J68" s="175" t="s">
        <v>103</v>
      </c>
      <c r="K68" s="175"/>
      <c r="L68" s="175"/>
      <c r="M68" s="175" t="s">
        <v>49</v>
      </c>
      <c r="N68" s="175"/>
      <c r="O68" s="175"/>
      <c r="P68" s="175"/>
      <c r="Q68" s="175"/>
      <c r="R68" s="225"/>
      <c r="T68" s="275" t="s">
        <v>59</v>
      </c>
      <c r="U68" s="276"/>
      <c r="V68" s="276"/>
      <c r="W68" s="276"/>
      <c r="X68" s="27" t="s">
        <v>141</v>
      </c>
      <c r="Y68" s="61"/>
      <c r="AA68" s="2">
        <v>12</v>
      </c>
    </row>
    <row r="69" spans="1:28" ht="18" customHeight="1" x14ac:dyDescent="0.25">
      <c r="A69" s="231" t="s">
        <v>102</v>
      </c>
      <c r="B69" s="232"/>
      <c r="C69" s="232"/>
      <c r="D69" s="226">
        <v>1</v>
      </c>
      <c r="E69" s="227"/>
      <c r="F69" s="228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225"/>
      <c r="T69" s="233" t="s">
        <v>60</v>
      </c>
      <c r="U69" s="234"/>
      <c r="V69" s="234"/>
      <c r="W69" s="234"/>
      <c r="X69" s="28" t="s">
        <v>141</v>
      </c>
      <c r="Y69" s="56"/>
      <c r="AA69" s="2">
        <v>14</v>
      </c>
    </row>
    <row r="70" spans="1:28" ht="18" customHeight="1" x14ac:dyDescent="0.25">
      <c r="A70" s="231"/>
      <c r="B70" s="232"/>
      <c r="C70" s="232"/>
      <c r="D70" s="175" t="s">
        <v>121</v>
      </c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225"/>
      <c r="T70" s="233" t="s">
        <v>61</v>
      </c>
      <c r="U70" s="234"/>
      <c r="V70" s="234"/>
      <c r="W70" s="234"/>
      <c r="X70" s="28" t="s">
        <v>141</v>
      </c>
      <c r="Y70" s="56"/>
      <c r="AA70" s="2">
        <v>16</v>
      </c>
    </row>
    <row r="71" spans="1:28" ht="18" customHeight="1" x14ac:dyDescent="0.25">
      <c r="A71" s="231"/>
      <c r="B71" s="232"/>
      <c r="C71" s="232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225"/>
      <c r="T71" s="233" t="s">
        <v>62</v>
      </c>
      <c r="U71" s="234"/>
      <c r="V71" s="234"/>
      <c r="W71" s="234"/>
      <c r="X71" s="28" t="s">
        <v>141</v>
      </c>
      <c r="Y71" s="56"/>
      <c r="AA71" s="2">
        <v>18</v>
      </c>
    </row>
    <row r="72" spans="1:28" ht="18" customHeight="1" x14ac:dyDescent="0.25">
      <c r="A72" s="231"/>
      <c r="B72" s="232"/>
      <c r="C72" s="232"/>
      <c r="D72" s="175" t="s">
        <v>127</v>
      </c>
      <c r="E72" s="175"/>
      <c r="F72" s="175"/>
      <c r="G72" s="175" t="s">
        <v>124</v>
      </c>
      <c r="H72" s="175"/>
      <c r="I72" s="175"/>
      <c r="J72" s="175" t="s">
        <v>128</v>
      </c>
      <c r="K72" s="175"/>
      <c r="L72" s="175"/>
      <c r="M72" s="175" t="s">
        <v>129</v>
      </c>
      <c r="N72" s="175"/>
      <c r="O72" s="175"/>
      <c r="P72" s="175"/>
      <c r="Q72" s="175"/>
      <c r="R72" s="225"/>
      <c r="T72" s="233" t="s">
        <v>63</v>
      </c>
      <c r="U72" s="234"/>
      <c r="V72" s="234"/>
      <c r="W72" s="234"/>
      <c r="X72" s="28" t="s">
        <v>142</v>
      </c>
      <c r="Y72" s="56"/>
      <c r="AA72" s="2">
        <v>20</v>
      </c>
    </row>
    <row r="73" spans="1:28" ht="18" customHeight="1" x14ac:dyDescent="0.25">
      <c r="A73" s="229" t="s">
        <v>50</v>
      </c>
      <c r="B73" s="230"/>
      <c r="C73" s="230"/>
      <c r="D73" s="175" t="s">
        <v>51</v>
      </c>
      <c r="E73" s="175"/>
      <c r="F73" s="175"/>
      <c r="G73" s="175" t="s">
        <v>57</v>
      </c>
      <c r="H73" s="175"/>
      <c r="I73" s="175"/>
      <c r="J73" s="175" t="s">
        <v>58</v>
      </c>
      <c r="K73" s="175"/>
      <c r="L73" s="175"/>
      <c r="M73" s="175" t="s">
        <v>52</v>
      </c>
      <c r="N73" s="175"/>
      <c r="O73" s="175"/>
      <c r="P73" s="175"/>
      <c r="Q73" s="175"/>
      <c r="R73" s="225"/>
      <c r="T73" s="233" t="s">
        <v>64</v>
      </c>
      <c r="U73" s="234"/>
      <c r="V73" s="234"/>
      <c r="W73" s="234"/>
      <c r="X73" s="28" t="s">
        <v>142</v>
      </c>
      <c r="Y73" s="56"/>
    </row>
    <row r="74" spans="1:28" ht="18" customHeight="1" thickBot="1" x14ac:dyDescent="0.3">
      <c r="A74" s="231" t="s">
        <v>56</v>
      </c>
      <c r="B74" s="232"/>
      <c r="C74" s="232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225"/>
      <c r="T74" s="235" t="s">
        <v>65</v>
      </c>
      <c r="U74" s="236"/>
      <c r="V74" s="236"/>
      <c r="W74" s="236"/>
      <c r="X74" s="62" t="s">
        <v>175</v>
      </c>
      <c r="Y74" s="57"/>
    </row>
    <row r="75" spans="1:28" ht="17.45" customHeight="1" x14ac:dyDescent="0.2">
      <c r="A75" s="231"/>
      <c r="B75" s="232"/>
      <c r="C75" s="232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225"/>
      <c r="U75" s="327" t="s">
        <v>113</v>
      </c>
      <c r="V75" s="327"/>
      <c r="W75" s="327"/>
      <c r="X75" s="29"/>
      <c r="Y75" s="328">
        <f>SUM(Y68:Y74)</f>
        <v>0</v>
      </c>
    </row>
    <row r="76" spans="1:28" ht="19.899999999999999" customHeight="1" thickBot="1" x14ac:dyDescent="0.25">
      <c r="A76" s="267"/>
      <c r="B76" s="268"/>
      <c r="C76" s="268"/>
      <c r="D76" s="239" t="s">
        <v>123</v>
      </c>
      <c r="E76" s="239"/>
      <c r="F76" s="239"/>
      <c r="G76" s="239" t="s">
        <v>124</v>
      </c>
      <c r="H76" s="239"/>
      <c r="I76" s="239"/>
      <c r="J76" s="239" t="s">
        <v>125</v>
      </c>
      <c r="K76" s="239"/>
      <c r="L76" s="239"/>
      <c r="M76" s="239" t="s">
        <v>126</v>
      </c>
      <c r="N76" s="239"/>
      <c r="O76" s="239"/>
      <c r="P76" s="239"/>
      <c r="Q76" s="239"/>
      <c r="R76" s="241"/>
      <c r="U76" s="243"/>
      <c r="V76" s="243"/>
      <c r="W76" s="243"/>
      <c r="X76" s="26"/>
      <c r="Y76" s="329"/>
    </row>
    <row r="77" spans="1:28" ht="7.15" customHeight="1" thickBot="1" x14ac:dyDescent="0.25"/>
    <row r="78" spans="1:28" ht="14.45" customHeight="1" x14ac:dyDescent="0.2">
      <c r="A78" s="112" t="s">
        <v>23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5"/>
      <c r="AA78" s="5"/>
    </row>
    <row r="79" spans="1:28" x14ac:dyDescent="0.2">
      <c r="A79" s="11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5"/>
      <c r="AA79" s="5"/>
    </row>
    <row r="80" spans="1:28" ht="42" customHeight="1" x14ac:dyDescent="0.2">
      <c r="A80" s="115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5"/>
      <c r="AA80" s="5"/>
    </row>
    <row r="81" spans="1:31" ht="15" thickBot="1" x14ac:dyDescent="0.25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5"/>
      <c r="AA81" s="5"/>
    </row>
    <row r="82" spans="1:3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3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3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3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3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31" ht="16.5" thickBot="1" x14ac:dyDescent="0.3">
      <c r="A87" s="1" t="s">
        <v>67</v>
      </c>
      <c r="E87" s="3"/>
      <c r="F87" s="3"/>
      <c r="G87" s="3"/>
      <c r="H87" s="3"/>
      <c r="I87" s="3"/>
      <c r="J87" s="3"/>
      <c r="K87" s="3"/>
      <c r="L87" s="3"/>
      <c r="M87" s="4"/>
      <c r="N87" s="5"/>
      <c r="O87" s="5"/>
      <c r="P87" s="5"/>
      <c r="Q87" s="5"/>
      <c r="R87" s="5"/>
      <c r="S87" s="5"/>
      <c r="T87" s="5"/>
      <c r="U87" s="5"/>
      <c r="V87" s="5"/>
      <c r="X87" s="5"/>
      <c r="Y87" s="5"/>
      <c r="Z87" s="5"/>
      <c r="AA87" s="5"/>
      <c r="AB87" s="2" t="s">
        <v>219</v>
      </c>
    </row>
    <row r="88" spans="1:31" ht="16.5" customHeight="1" x14ac:dyDescent="0.25">
      <c r="A88" s="299" t="s">
        <v>0</v>
      </c>
      <c r="B88" s="317" t="s">
        <v>99</v>
      </c>
      <c r="C88" s="317" t="s">
        <v>105</v>
      </c>
      <c r="D88" s="339" t="s">
        <v>146</v>
      </c>
      <c r="E88" s="340"/>
      <c r="F88" s="299" t="s">
        <v>1</v>
      </c>
      <c r="G88" s="301" t="s">
        <v>2</v>
      </c>
      <c r="H88" s="302"/>
      <c r="I88" s="302"/>
      <c r="J88" s="302"/>
      <c r="K88" s="302"/>
      <c r="L88" s="302"/>
      <c r="M88" s="303"/>
      <c r="N88" s="270" t="s">
        <v>130</v>
      </c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1"/>
      <c r="Z88" s="5"/>
      <c r="AA88" s="2" t="s">
        <v>202</v>
      </c>
      <c r="AB88" s="2" t="s">
        <v>195</v>
      </c>
      <c r="AD88" s="2">
        <f>COUNTIF(B90:B105,"Relevant")</f>
        <v>0</v>
      </c>
      <c r="AE88" s="2" t="s">
        <v>203</v>
      </c>
    </row>
    <row r="89" spans="1:31" ht="14.45" customHeight="1" thickBot="1" x14ac:dyDescent="0.25">
      <c r="A89" s="300"/>
      <c r="B89" s="318"/>
      <c r="C89" s="318"/>
      <c r="D89" s="341" t="s">
        <v>110</v>
      </c>
      <c r="E89" s="342"/>
      <c r="F89" s="300"/>
      <c r="G89" s="304"/>
      <c r="H89" s="305"/>
      <c r="I89" s="305"/>
      <c r="J89" s="305"/>
      <c r="K89" s="305"/>
      <c r="L89" s="305"/>
      <c r="M89" s="306"/>
      <c r="N89" s="41"/>
      <c r="O89" s="136" t="s">
        <v>265</v>
      </c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5"/>
      <c r="AA89" s="2" t="s">
        <v>225</v>
      </c>
      <c r="AB89" s="2" t="s">
        <v>196</v>
      </c>
      <c r="AD89" s="2" t="e">
        <f>SUMPRODUCT(--(FREQUENCY(MATCH(C90:C105,C90:C105,0),ROW(C90:C105)-ROW(C90)+1)&gt;0))</f>
        <v>#N/A</v>
      </c>
      <c r="AE89" s="2" t="s">
        <v>204</v>
      </c>
    </row>
    <row r="90" spans="1:31" ht="22.5" customHeight="1" x14ac:dyDescent="0.2">
      <c r="A90" s="79">
        <v>1</v>
      </c>
      <c r="B90" s="92"/>
      <c r="C90" s="92"/>
      <c r="D90" s="332"/>
      <c r="E90" s="334"/>
      <c r="F90" s="93"/>
      <c r="G90" s="332" t="s">
        <v>3</v>
      </c>
      <c r="H90" s="333"/>
      <c r="I90" s="333"/>
      <c r="J90" s="333"/>
      <c r="K90" s="333"/>
      <c r="L90" s="333"/>
      <c r="M90" s="334"/>
      <c r="N90" s="5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AA90" s="2" t="s">
        <v>176</v>
      </c>
      <c r="AB90" s="2" t="s">
        <v>197</v>
      </c>
    </row>
    <row r="91" spans="1:31" ht="22.5" customHeight="1" x14ac:dyDescent="0.2">
      <c r="A91" s="76">
        <v>2</v>
      </c>
      <c r="B91" s="94"/>
      <c r="C91" s="92"/>
      <c r="D91" s="330" t="s">
        <v>3</v>
      </c>
      <c r="E91" s="331"/>
      <c r="F91" s="87"/>
      <c r="G91" s="330" t="s">
        <v>3</v>
      </c>
      <c r="H91" s="335"/>
      <c r="I91" s="335"/>
      <c r="J91" s="335"/>
      <c r="K91" s="335"/>
      <c r="L91" s="335"/>
      <c r="M91" s="331"/>
      <c r="N91" s="5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AA91" s="2" t="s">
        <v>177</v>
      </c>
      <c r="AB91" s="2" t="s">
        <v>198</v>
      </c>
    </row>
    <row r="92" spans="1:31" ht="22.5" customHeight="1" x14ac:dyDescent="0.2">
      <c r="A92" s="76">
        <v>3</v>
      </c>
      <c r="B92" s="94"/>
      <c r="C92" s="92"/>
      <c r="D92" s="330" t="s">
        <v>3</v>
      </c>
      <c r="E92" s="331"/>
      <c r="F92" s="87"/>
      <c r="G92" s="330" t="s">
        <v>3</v>
      </c>
      <c r="H92" s="335"/>
      <c r="I92" s="335"/>
      <c r="J92" s="335"/>
      <c r="K92" s="335"/>
      <c r="L92" s="335"/>
      <c r="M92" s="331"/>
      <c r="N92" s="1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7"/>
      <c r="AA92" s="2" t="s">
        <v>179</v>
      </c>
      <c r="AB92" s="2" t="s">
        <v>183</v>
      </c>
    </row>
    <row r="93" spans="1:31" ht="22.5" customHeight="1" x14ac:dyDescent="0.2">
      <c r="A93" s="76">
        <v>4</v>
      </c>
      <c r="B93" s="94" t="s">
        <v>3</v>
      </c>
      <c r="C93" s="92"/>
      <c r="D93" s="330" t="s">
        <v>3</v>
      </c>
      <c r="E93" s="331"/>
      <c r="F93" s="87"/>
      <c r="G93" s="330" t="s">
        <v>3</v>
      </c>
      <c r="H93" s="335"/>
      <c r="I93" s="335"/>
      <c r="J93" s="335"/>
      <c r="K93" s="335"/>
      <c r="L93" s="335"/>
      <c r="M93" s="331"/>
      <c r="N93" s="1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7"/>
      <c r="AA93" s="2" t="s">
        <v>201</v>
      </c>
      <c r="AB93" s="2" t="s">
        <v>199</v>
      </c>
      <c r="AD93" s="15">
        <f>SUM(D90:E105)</f>
        <v>0</v>
      </c>
      <c r="AE93" s="2" t="s">
        <v>207</v>
      </c>
    </row>
    <row r="94" spans="1:31" ht="22.5" customHeight="1" x14ac:dyDescent="0.2">
      <c r="A94" s="76">
        <v>5</v>
      </c>
      <c r="B94" s="94" t="s">
        <v>3</v>
      </c>
      <c r="C94" s="92"/>
      <c r="D94" s="330" t="s">
        <v>3</v>
      </c>
      <c r="E94" s="331"/>
      <c r="F94" s="87"/>
      <c r="G94" s="330" t="s">
        <v>3</v>
      </c>
      <c r="H94" s="335"/>
      <c r="I94" s="335"/>
      <c r="J94" s="335"/>
      <c r="K94" s="335"/>
      <c r="L94" s="335"/>
      <c r="M94" s="331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AB94" s="2" t="s">
        <v>200</v>
      </c>
      <c r="AD94" s="2">
        <f>COUNTIF(F90:F105,"O")</f>
        <v>0</v>
      </c>
      <c r="AE94" s="2" t="s">
        <v>206</v>
      </c>
    </row>
    <row r="95" spans="1:31" ht="22.5" customHeight="1" x14ac:dyDescent="0.2">
      <c r="A95" s="76">
        <v>6</v>
      </c>
      <c r="B95" s="94" t="s">
        <v>3</v>
      </c>
      <c r="C95" s="92"/>
      <c r="D95" s="330" t="s">
        <v>3</v>
      </c>
      <c r="E95" s="331"/>
      <c r="F95" s="87"/>
      <c r="G95" s="330" t="s">
        <v>3</v>
      </c>
      <c r="H95" s="335"/>
      <c r="I95" s="335"/>
      <c r="J95" s="335"/>
      <c r="K95" s="335"/>
      <c r="L95" s="335"/>
      <c r="M95" s="331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AB95" s="2" t="s">
        <v>181</v>
      </c>
    </row>
    <row r="96" spans="1:31" ht="22.5" customHeight="1" x14ac:dyDescent="0.25">
      <c r="A96" s="76">
        <v>7</v>
      </c>
      <c r="B96" s="94" t="s">
        <v>3</v>
      </c>
      <c r="C96" s="92"/>
      <c r="D96" s="330" t="s">
        <v>3</v>
      </c>
      <c r="E96" s="331"/>
      <c r="F96" s="87"/>
      <c r="G96" s="330" t="s">
        <v>3</v>
      </c>
      <c r="H96" s="335"/>
      <c r="I96" s="335"/>
      <c r="J96" s="335"/>
      <c r="K96" s="335"/>
      <c r="L96" s="335"/>
      <c r="M96" s="331"/>
      <c r="N96" s="41" t="s">
        <v>145</v>
      </c>
      <c r="P96" s="16"/>
      <c r="Q96" s="16"/>
      <c r="R96" s="16"/>
      <c r="S96" s="16"/>
      <c r="T96" s="16"/>
      <c r="U96" s="16"/>
      <c r="V96" s="16"/>
      <c r="W96" s="16"/>
      <c r="X96" s="16"/>
      <c r="Y96" s="17"/>
      <c r="AB96" s="2" t="s">
        <v>180</v>
      </c>
    </row>
    <row r="97" spans="1:28" ht="22.5" customHeight="1" x14ac:dyDescent="0.2">
      <c r="A97" s="76">
        <v>8</v>
      </c>
      <c r="B97" s="94" t="s">
        <v>3</v>
      </c>
      <c r="C97" s="92"/>
      <c r="D97" s="330" t="s">
        <v>3</v>
      </c>
      <c r="E97" s="331"/>
      <c r="F97" s="87"/>
      <c r="G97" s="330" t="s">
        <v>3</v>
      </c>
      <c r="H97" s="335"/>
      <c r="I97" s="335"/>
      <c r="J97" s="335"/>
      <c r="K97" s="335"/>
      <c r="L97" s="335"/>
      <c r="M97" s="331"/>
      <c r="N97" s="5"/>
      <c r="O97" s="136" t="s">
        <v>264</v>
      </c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AB97" s="2" t="s">
        <v>182</v>
      </c>
    </row>
    <row r="98" spans="1:28" ht="22.5" customHeight="1" x14ac:dyDescent="0.2">
      <c r="A98" s="76">
        <v>9</v>
      </c>
      <c r="B98" s="94" t="s">
        <v>3</v>
      </c>
      <c r="C98" s="92"/>
      <c r="D98" s="330" t="s">
        <v>3</v>
      </c>
      <c r="E98" s="331"/>
      <c r="F98" s="87"/>
      <c r="G98" s="330" t="s">
        <v>3</v>
      </c>
      <c r="H98" s="335"/>
      <c r="I98" s="335"/>
      <c r="J98" s="335"/>
      <c r="K98" s="335"/>
      <c r="L98" s="335"/>
      <c r="M98" s="331"/>
      <c r="N98" s="5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7"/>
      <c r="AB98" s="2" t="s">
        <v>184</v>
      </c>
    </row>
    <row r="99" spans="1:28" ht="22.5" customHeight="1" x14ac:dyDescent="0.2">
      <c r="A99" s="76">
        <v>10</v>
      </c>
      <c r="B99" s="94" t="s">
        <v>3</v>
      </c>
      <c r="C99" s="92"/>
      <c r="D99" s="330" t="s">
        <v>3</v>
      </c>
      <c r="E99" s="331"/>
      <c r="F99" s="87"/>
      <c r="G99" s="330" t="s">
        <v>3</v>
      </c>
      <c r="H99" s="335"/>
      <c r="I99" s="335"/>
      <c r="J99" s="335"/>
      <c r="K99" s="335"/>
      <c r="L99" s="335"/>
      <c r="M99" s="331"/>
      <c r="N99" s="41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7"/>
      <c r="AB99" s="2" t="s">
        <v>185</v>
      </c>
    </row>
    <row r="100" spans="1:28" ht="22.5" customHeight="1" x14ac:dyDescent="0.2">
      <c r="A100" s="76">
        <v>11</v>
      </c>
      <c r="B100" s="94" t="s">
        <v>3</v>
      </c>
      <c r="C100" s="92"/>
      <c r="D100" s="330" t="s">
        <v>3</v>
      </c>
      <c r="E100" s="331"/>
      <c r="F100" s="87"/>
      <c r="G100" s="330" t="s">
        <v>3</v>
      </c>
      <c r="H100" s="335"/>
      <c r="I100" s="335"/>
      <c r="J100" s="335"/>
      <c r="K100" s="335"/>
      <c r="L100" s="335"/>
      <c r="M100" s="331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7"/>
      <c r="AB100" s="2" t="s">
        <v>186</v>
      </c>
    </row>
    <row r="101" spans="1:28" ht="22.5" customHeight="1" x14ac:dyDescent="0.25">
      <c r="A101" s="76">
        <v>12</v>
      </c>
      <c r="B101" s="94" t="s">
        <v>3</v>
      </c>
      <c r="C101" s="92"/>
      <c r="D101" s="330" t="s">
        <v>3</v>
      </c>
      <c r="E101" s="331"/>
      <c r="F101" s="87"/>
      <c r="G101" s="330" t="s">
        <v>3</v>
      </c>
      <c r="H101" s="335"/>
      <c r="I101" s="335"/>
      <c r="J101" s="335"/>
      <c r="K101" s="335"/>
      <c r="L101" s="335"/>
      <c r="M101" s="331"/>
      <c r="N101" s="4" t="s">
        <v>132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7"/>
      <c r="AB101" s="2" t="s">
        <v>187</v>
      </c>
    </row>
    <row r="102" spans="1:28" ht="22.5" customHeight="1" x14ac:dyDescent="0.2">
      <c r="A102" s="76">
        <v>13</v>
      </c>
      <c r="B102" s="94" t="s">
        <v>3</v>
      </c>
      <c r="C102" s="92"/>
      <c r="D102" s="330" t="s">
        <v>3</v>
      </c>
      <c r="E102" s="331"/>
      <c r="F102" s="87"/>
      <c r="G102" s="330" t="s">
        <v>3</v>
      </c>
      <c r="H102" s="335"/>
      <c r="I102" s="335"/>
      <c r="J102" s="335"/>
      <c r="K102" s="335"/>
      <c r="L102" s="335"/>
      <c r="M102" s="331"/>
      <c r="N102" s="5"/>
      <c r="O102" s="136" t="s">
        <v>133</v>
      </c>
      <c r="P102" s="136"/>
      <c r="Q102" s="136"/>
      <c r="R102" s="136"/>
      <c r="S102" s="136"/>
      <c r="T102" s="136"/>
      <c r="U102" s="136"/>
      <c r="V102" s="136"/>
      <c r="W102" s="136"/>
      <c r="X102" s="136"/>
      <c r="Y102" s="137"/>
      <c r="AB102" s="2" t="s">
        <v>188</v>
      </c>
    </row>
    <row r="103" spans="1:28" ht="22.5" customHeight="1" thickBot="1" x14ac:dyDescent="0.25">
      <c r="A103" s="76">
        <v>14</v>
      </c>
      <c r="B103" s="94" t="s">
        <v>3</v>
      </c>
      <c r="C103" s="92"/>
      <c r="D103" s="330" t="s">
        <v>3</v>
      </c>
      <c r="E103" s="331"/>
      <c r="F103" s="87"/>
      <c r="G103" s="330" t="s">
        <v>3</v>
      </c>
      <c r="H103" s="335"/>
      <c r="I103" s="335"/>
      <c r="J103" s="335"/>
      <c r="K103" s="335"/>
      <c r="L103" s="335"/>
      <c r="M103" s="331"/>
      <c r="N103" s="78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8"/>
      <c r="AB103" s="2" t="s">
        <v>189</v>
      </c>
    </row>
    <row r="104" spans="1:28" ht="22.5" customHeight="1" thickBot="1" x14ac:dyDescent="0.25">
      <c r="A104" s="76">
        <v>15</v>
      </c>
      <c r="B104" s="94" t="s">
        <v>3</v>
      </c>
      <c r="C104" s="101"/>
      <c r="D104" s="330" t="s">
        <v>3</v>
      </c>
      <c r="E104" s="331"/>
      <c r="F104" s="87"/>
      <c r="G104" s="330" t="s">
        <v>3</v>
      </c>
      <c r="H104" s="335"/>
      <c r="I104" s="335"/>
      <c r="J104" s="335"/>
      <c r="K104" s="335"/>
      <c r="L104" s="335"/>
      <c r="M104" s="331"/>
      <c r="N104" s="336" t="s">
        <v>268</v>
      </c>
      <c r="O104" s="336"/>
      <c r="P104" s="336"/>
      <c r="Q104" s="336"/>
      <c r="R104" s="336"/>
      <c r="S104" s="336"/>
      <c r="T104" s="336"/>
      <c r="U104" s="336"/>
      <c r="V104" s="336"/>
      <c r="W104" s="336"/>
      <c r="X104" s="337"/>
      <c r="Y104" s="58"/>
      <c r="AB104" s="2" t="s">
        <v>190</v>
      </c>
    </row>
    <row r="105" spans="1:28" ht="22.5" customHeight="1" thickBot="1" x14ac:dyDescent="0.25">
      <c r="A105" s="77">
        <v>16</v>
      </c>
      <c r="B105" s="95" t="s">
        <v>3</v>
      </c>
      <c r="C105" s="102"/>
      <c r="D105" s="366" t="s">
        <v>3</v>
      </c>
      <c r="E105" s="368"/>
      <c r="F105" s="89"/>
      <c r="G105" s="366" t="s">
        <v>3</v>
      </c>
      <c r="H105" s="367"/>
      <c r="I105" s="367"/>
      <c r="J105" s="367"/>
      <c r="K105" s="367"/>
      <c r="L105" s="367"/>
      <c r="M105" s="368"/>
      <c r="N105" s="338" t="s">
        <v>147</v>
      </c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58"/>
      <c r="AB105" s="2" t="s">
        <v>191</v>
      </c>
    </row>
    <row r="106" spans="1:28" ht="7.9" customHeight="1" thickBot="1" x14ac:dyDescent="0.25">
      <c r="AB106" s="2" t="s">
        <v>192</v>
      </c>
    </row>
    <row r="107" spans="1:28" ht="16.5" customHeight="1" thickBot="1" x14ac:dyDescent="0.3">
      <c r="A107" s="286"/>
      <c r="B107" s="286"/>
      <c r="C107" s="286"/>
      <c r="D107" s="286"/>
      <c r="E107" s="315" t="s">
        <v>5</v>
      </c>
      <c r="F107" s="283"/>
      <c r="G107" s="283"/>
      <c r="H107" s="316"/>
      <c r="I107" s="282" t="s">
        <v>222</v>
      </c>
      <c r="J107" s="283"/>
      <c r="K107" s="282" t="s">
        <v>7</v>
      </c>
      <c r="L107" s="283"/>
      <c r="M107" s="283"/>
      <c r="N107" s="283"/>
      <c r="O107" s="283"/>
      <c r="P107" s="310"/>
      <c r="R107" s="361" t="s">
        <v>27</v>
      </c>
      <c r="S107" s="362"/>
      <c r="T107" s="362"/>
      <c r="U107" s="362"/>
      <c r="V107" s="362"/>
      <c r="W107" s="362"/>
      <c r="X107" s="362"/>
      <c r="Y107" s="363"/>
      <c r="AB107" s="2" t="s">
        <v>193</v>
      </c>
    </row>
    <row r="108" spans="1:28" ht="13.9" customHeight="1" x14ac:dyDescent="0.25">
      <c r="A108" s="172" t="s">
        <v>8</v>
      </c>
      <c r="B108" s="173"/>
      <c r="C108" s="173"/>
      <c r="D108" s="174"/>
      <c r="E108" s="168" t="s">
        <v>10</v>
      </c>
      <c r="F108" s="168"/>
      <c r="G108" s="168"/>
      <c r="H108" s="161"/>
      <c r="I108" s="160" t="s">
        <v>11</v>
      </c>
      <c r="J108" s="161"/>
      <c r="K108" s="160" t="s">
        <v>12</v>
      </c>
      <c r="L108" s="168"/>
      <c r="M108" s="168"/>
      <c r="N108" s="168"/>
      <c r="O108" s="168"/>
      <c r="P108" s="273"/>
      <c r="R108" s="290" t="s">
        <v>240</v>
      </c>
      <c r="S108" s="291"/>
      <c r="T108" s="291"/>
      <c r="U108" s="291"/>
      <c r="V108" s="291"/>
      <c r="W108" s="291"/>
      <c r="X108" s="291"/>
      <c r="Y108" s="292"/>
      <c r="AB108" s="2" t="s">
        <v>194</v>
      </c>
    </row>
    <row r="109" spans="1:28" ht="43.15" customHeight="1" x14ac:dyDescent="0.2">
      <c r="A109" s="154" t="s">
        <v>9</v>
      </c>
      <c r="B109" s="155"/>
      <c r="C109" s="155"/>
      <c r="D109" s="156"/>
      <c r="E109" s="170"/>
      <c r="F109" s="170"/>
      <c r="G109" s="170"/>
      <c r="H109" s="165"/>
      <c r="I109" s="164"/>
      <c r="J109" s="165"/>
      <c r="K109" s="162"/>
      <c r="L109" s="169"/>
      <c r="M109" s="169"/>
      <c r="N109" s="169"/>
      <c r="O109" s="169"/>
      <c r="P109" s="274"/>
      <c r="R109" s="277" t="s">
        <v>241</v>
      </c>
      <c r="S109" s="136"/>
      <c r="T109" s="136"/>
      <c r="U109" s="136"/>
      <c r="V109" s="73"/>
      <c r="W109" s="136" t="s">
        <v>135</v>
      </c>
      <c r="X109" s="136"/>
      <c r="Y109" s="137"/>
    </row>
    <row r="110" spans="1:28" ht="15.75" thickBot="1" x14ac:dyDescent="0.3">
      <c r="A110" s="157"/>
      <c r="B110" s="158"/>
      <c r="C110" s="158"/>
      <c r="D110" s="159"/>
      <c r="E110" s="167" t="s">
        <v>220</v>
      </c>
      <c r="F110" s="167"/>
      <c r="G110" s="167"/>
      <c r="H110" s="171"/>
      <c r="I110" s="166" t="s">
        <v>221</v>
      </c>
      <c r="J110" s="167"/>
      <c r="K110" s="140">
        <v>5</v>
      </c>
      <c r="L110" s="140"/>
      <c r="M110" s="140"/>
      <c r="N110" s="140"/>
      <c r="O110" s="140"/>
      <c r="P110" s="207"/>
      <c r="R110" s="277"/>
      <c r="S110" s="136"/>
      <c r="T110" s="136"/>
      <c r="U110" s="136"/>
      <c r="V110" s="73"/>
      <c r="W110" s="136"/>
      <c r="X110" s="136"/>
      <c r="Y110" s="137"/>
    </row>
    <row r="111" spans="1:28" ht="14.45" customHeight="1" x14ac:dyDescent="0.25">
      <c r="A111" s="307" t="s">
        <v>13</v>
      </c>
      <c r="B111" s="308"/>
      <c r="C111" s="308"/>
      <c r="D111" s="309"/>
      <c r="E111" s="169" t="s">
        <v>15</v>
      </c>
      <c r="F111" s="169"/>
      <c r="G111" s="169"/>
      <c r="H111" s="163"/>
      <c r="I111" s="162" t="s">
        <v>16</v>
      </c>
      <c r="J111" s="163"/>
      <c r="K111" s="162" t="s">
        <v>17</v>
      </c>
      <c r="L111" s="169"/>
      <c r="M111" s="169"/>
      <c r="N111" s="169"/>
      <c r="O111" s="169"/>
      <c r="P111" s="274"/>
      <c r="R111" s="277"/>
      <c r="S111" s="136"/>
      <c r="T111" s="136"/>
      <c r="U111" s="136"/>
      <c r="V111" s="73"/>
      <c r="W111" s="136"/>
      <c r="X111" s="136"/>
      <c r="Y111" s="137"/>
    </row>
    <row r="112" spans="1:28" ht="47.45" customHeight="1" x14ac:dyDescent="0.2">
      <c r="A112" s="154" t="s">
        <v>14</v>
      </c>
      <c r="B112" s="155"/>
      <c r="C112" s="155"/>
      <c r="D112" s="156"/>
      <c r="E112" s="170"/>
      <c r="F112" s="170"/>
      <c r="G112" s="170"/>
      <c r="H112" s="165"/>
      <c r="I112" s="164"/>
      <c r="J112" s="165"/>
      <c r="K112" s="162"/>
      <c r="L112" s="169"/>
      <c r="M112" s="169"/>
      <c r="N112" s="169"/>
      <c r="O112" s="169"/>
      <c r="P112" s="274"/>
      <c r="R112" s="277"/>
      <c r="S112" s="136"/>
      <c r="T112" s="136"/>
      <c r="U112" s="136"/>
      <c r="V112" s="73"/>
      <c r="W112" s="136"/>
      <c r="X112" s="136"/>
      <c r="Y112" s="137"/>
    </row>
    <row r="113" spans="1:25" ht="15.75" thickBot="1" x14ac:dyDescent="0.3">
      <c r="A113" s="154"/>
      <c r="B113" s="155"/>
      <c r="C113" s="155"/>
      <c r="D113" s="156"/>
      <c r="E113" s="167" t="s">
        <v>220</v>
      </c>
      <c r="F113" s="167"/>
      <c r="G113" s="167"/>
      <c r="H113" s="171"/>
      <c r="I113" s="166" t="s">
        <v>221</v>
      </c>
      <c r="J113" s="167"/>
      <c r="K113" s="280">
        <v>5</v>
      </c>
      <c r="L113" s="280"/>
      <c r="M113" s="280"/>
      <c r="N113" s="280"/>
      <c r="O113" s="280"/>
      <c r="P113" s="281"/>
      <c r="R113" s="277"/>
      <c r="S113" s="136"/>
      <c r="T113" s="136"/>
      <c r="U113" s="136"/>
      <c r="V113" s="73"/>
      <c r="W113" s="136"/>
      <c r="X113" s="136"/>
      <c r="Y113" s="137"/>
    </row>
    <row r="114" spans="1:25" ht="14.45" customHeight="1" x14ac:dyDescent="0.25">
      <c r="A114" s="172" t="s">
        <v>18</v>
      </c>
      <c r="B114" s="173"/>
      <c r="C114" s="173"/>
      <c r="D114" s="174"/>
      <c r="E114" s="168" t="s">
        <v>20</v>
      </c>
      <c r="F114" s="168"/>
      <c r="G114" s="168"/>
      <c r="H114" s="161"/>
      <c r="I114" s="160" t="s">
        <v>21</v>
      </c>
      <c r="J114" s="161"/>
      <c r="K114" s="160" t="s">
        <v>22</v>
      </c>
      <c r="L114" s="168"/>
      <c r="M114" s="168"/>
      <c r="N114" s="168"/>
      <c r="O114" s="168"/>
      <c r="P114" s="273"/>
      <c r="R114" s="277"/>
      <c r="S114" s="136"/>
      <c r="T114" s="136"/>
      <c r="U114" s="136"/>
      <c r="V114" s="73"/>
      <c r="W114" s="136"/>
      <c r="X114" s="136"/>
      <c r="Y114" s="137"/>
    </row>
    <row r="115" spans="1:25" ht="22.5" customHeight="1" thickBot="1" x14ac:dyDescent="0.25">
      <c r="A115" s="154" t="s">
        <v>19</v>
      </c>
      <c r="B115" s="155"/>
      <c r="C115" s="155"/>
      <c r="D115" s="156"/>
      <c r="E115" s="169"/>
      <c r="F115" s="169"/>
      <c r="G115" s="169"/>
      <c r="H115" s="163"/>
      <c r="I115" s="162"/>
      <c r="J115" s="163"/>
      <c r="K115" s="162"/>
      <c r="L115" s="169"/>
      <c r="M115" s="169"/>
      <c r="N115" s="169"/>
      <c r="O115" s="169"/>
      <c r="P115" s="274"/>
      <c r="R115" s="278"/>
      <c r="S115" s="237"/>
      <c r="T115" s="237"/>
      <c r="U115" s="237"/>
      <c r="V115" s="19"/>
      <c r="W115" s="237"/>
      <c r="X115" s="237"/>
      <c r="Y115" s="238"/>
    </row>
    <row r="116" spans="1:25" ht="22.5" customHeight="1" thickBot="1" x14ac:dyDescent="0.25">
      <c r="A116" s="154"/>
      <c r="B116" s="155"/>
      <c r="C116" s="155"/>
      <c r="D116" s="156"/>
      <c r="E116" s="170"/>
      <c r="F116" s="170"/>
      <c r="G116" s="170"/>
      <c r="H116" s="165"/>
      <c r="I116" s="164"/>
      <c r="J116" s="165"/>
      <c r="K116" s="162"/>
      <c r="L116" s="169"/>
      <c r="M116" s="169"/>
      <c r="N116" s="169"/>
      <c r="O116" s="169"/>
      <c r="P116" s="274"/>
    </row>
    <row r="117" spans="1:25" ht="15.75" thickBot="1" x14ac:dyDescent="0.3">
      <c r="A117" s="157"/>
      <c r="B117" s="158"/>
      <c r="C117" s="158"/>
      <c r="D117" s="159"/>
      <c r="E117" s="167" t="s">
        <v>220</v>
      </c>
      <c r="F117" s="167"/>
      <c r="G117" s="167"/>
      <c r="H117" s="171"/>
      <c r="I117" s="166" t="s">
        <v>221</v>
      </c>
      <c r="J117" s="167"/>
      <c r="K117" s="140">
        <v>5</v>
      </c>
      <c r="L117" s="140"/>
      <c r="M117" s="140"/>
      <c r="N117" s="140"/>
      <c r="O117" s="140"/>
      <c r="P117" s="207"/>
      <c r="T117" s="364" t="s">
        <v>25</v>
      </c>
      <c r="U117" s="365"/>
      <c r="V117" s="365"/>
      <c r="W117" s="365"/>
      <c r="X117" s="72" t="s">
        <v>31</v>
      </c>
      <c r="Y117" s="31">
        <f>AD88</f>
        <v>0</v>
      </c>
    </row>
    <row r="118" spans="1:25" ht="15.75" thickBot="1" x14ac:dyDescent="0.3">
      <c r="T118" s="138" t="s">
        <v>27</v>
      </c>
      <c r="U118" s="139"/>
      <c r="V118" s="139"/>
      <c r="W118" s="139"/>
      <c r="X118" s="22" t="s">
        <v>31</v>
      </c>
      <c r="Y118" s="32" t="e">
        <f>(AD89)</f>
        <v>#N/A</v>
      </c>
    </row>
    <row r="119" spans="1:25" ht="14.45" customHeight="1" x14ac:dyDescent="0.25">
      <c r="A119" s="112" t="s">
        <v>23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4"/>
      <c r="T119" s="138" t="s">
        <v>208</v>
      </c>
      <c r="U119" s="139"/>
      <c r="V119" s="139"/>
      <c r="W119" s="139"/>
      <c r="X119" s="22" t="s">
        <v>32</v>
      </c>
      <c r="Y119" s="32">
        <f>AD93</f>
        <v>0</v>
      </c>
    </row>
    <row r="120" spans="1:25" ht="14.45" customHeight="1" x14ac:dyDescent="0.25">
      <c r="A120" s="115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7"/>
      <c r="T120" s="138" t="s">
        <v>4</v>
      </c>
      <c r="U120" s="139"/>
      <c r="V120" s="139"/>
      <c r="W120" s="139"/>
      <c r="X120" s="22" t="s">
        <v>33</v>
      </c>
      <c r="Y120" s="32">
        <f>IF(AD94=0,0,IF(AD94=1,1,IF(AD94=2,2,IF(AD94=3,3,IF(AD94=4,4,IF(AD94&gt;=5,5))))))</f>
        <v>0</v>
      </c>
    </row>
    <row r="121" spans="1:25" ht="14.45" customHeight="1" x14ac:dyDescent="0.25">
      <c r="A121" s="115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7"/>
      <c r="T121" s="138" t="s">
        <v>28</v>
      </c>
      <c r="U121" s="139"/>
      <c r="V121" s="139"/>
      <c r="W121" s="139"/>
      <c r="X121" s="33" t="s">
        <v>232</v>
      </c>
      <c r="Y121" s="55"/>
    </row>
    <row r="122" spans="1:25" ht="14.45" customHeight="1" x14ac:dyDescent="0.25">
      <c r="A122" s="115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7"/>
      <c r="T122" s="138" t="s">
        <v>29</v>
      </c>
      <c r="U122" s="139"/>
      <c r="V122" s="139"/>
      <c r="W122" s="139"/>
      <c r="X122" s="28" t="s">
        <v>232</v>
      </c>
      <c r="Y122" s="55"/>
    </row>
    <row r="123" spans="1:25" ht="15" customHeight="1" thickBot="1" x14ac:dyDescent="0.3">
      <c r="A123" s="115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7"/>
      <c r="T123" s="201" t="s">
        <v>30</v>
      </c>
      <c r="U123" s="202"/>
      <c r="V123" s="202"/>
      <c r="W123" s="202"/>
      <c r="X123" s="64" t="s">
        <v>232</v>
      </c>
      <c r="Y123" s="55"/>
    </row>
    <row r="124" spans="1:25" ht="28.9" customHeight="1" thickBot="1" x14ac:dyDescent="0.3">
      <c r="A124" s="118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20"/>
      <c r="T124" s="25"/>
      <c r="U124" s="25"/>
      <c r="W124" s="26"/>
      <c r="X124" s="26" t="s">
        <v>114</v>
      </c>
      <c r="Y124" s="34" t="e">
        <f>SUM(Y117:Y123)</f>
        <v>#N/A</v>
      </c>
    </row>
    <row r="125" spans="1:25" x14ac:dyDescent="0.2">
      <c r="A125" s="35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30" spans="1:28" x14ac:dyDescent="0.2">
      <c r="AB130" s="2" t="s">
        <v>214</v>
      </c>
    </row>
    <row r="131" spans="1:28" ht="15.75" thickBot="1" x14ac:dyDescent="0.25">
      <c r="A131" s="1" t="s">
        <v>68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 t="s">
        <v>209</v>
      </c>
      <c r="AB131" s="5">
        <f>IF(B134="Yes",2,IF(B134="No",0,IF(B134="Blank",0,0)))</f>
        <v>0</v>
      </c>
    </row>
    <row r="132" spans="1:28" ht="14.45" customHeight="1" x14ac:dyDescent="0.2">
      <c r="A132" s="355" t="s">
        <v>0</v>
      </c>
      <c r="B132" s="356" t="s">
        <v>106</v>
      </c>
      <c r="C132" s="160" t="s">
        <v>107</v>
      </c>
      <c r="D132" s="161"/>
      <c r="E132" s="348" t="s">
        <v>2</v>
      </c>
      <c r="F132" s="348"/>
      <c r="G132" s="348"/>
      <c r="H132" s="348"/>
      <c r="I132" s="348"/>
      <c r="J132" s="348"/>
      <c r="K132" s="348"/>
      <c r="L132" s="346" t="s">
        <v>148</v>
      </c>
      <c r="M132" s="346"/>
      <c r="N132" s="346"/>
      <c r="O132" s="346"/>
      <c r="P132" s="346"/>
      <c r="Q132" s="346"/>
      <c r="R132" s="346"/>
      <c r="S132" s="346"/>
      <c r="T132" s="346"/>
      <c r="U132" s="346"/>
      <c r="V132" s="346"/>
      <c r="W132" s="346"/>
      <c r="X132" s="346"/>
      <c r="Y132" s="347"/>
      <c r="Z132" s="36"/>
      <c r="AA132" s="5" t="s">
        <v>210</v>
      </c>
      <c r="AB132" s="5">
        <f>IF(B136="Yes",2,IF(B136="No",0,IF(B136="Blank",0,0)))</f>
        <v>0</v>
      </c>
    </row>
    <row r="133" spans="1:28" ht="14.45" customHeight="1" x14ac:dyDescent="0.2">
      <c r="A133" s="343"/>
      <c r="B133" s="357"/>
      <c r="C133" s="164"/>
      <c r="D133" s="165"/>
      <c r="E133" s="349"/>
      <c r="F133" s="349"/>
      <c r="G133" s="349"/>
      <c r="H133" s="349"/>
      <c r="I133" s="349"/>
      <c r="J133" s="349"/>
      <c r="K133" s="349"/>
      <c r="L133" s="37"/>
      <c r="M133" s="205" t="s">
        <v>150</v>
      </c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6"/>
      <c r="Z133" s="36"/>
      <c r="AA133" s="5" t="s">
        <v>179</v>
      </c>
      <c r="AB133" s="5">
        <f>IF(B138="Yes",2,IF(B138="No",0,IF(B138="Blank",0,0)))</f>
        <v>0</v>
      </c>
    </row>
    <row r="134" spans="1:28" x14ac:dyDescent="0.2">
      <c r="A134" s="343">
        <v>1</v>
      </c>
      <c r="B134" s="344"/>
      <c r="C134" s="353"/>
      <c r="D134" s="353"/>
      <c r="E134" s="350"/>
      <c r="F134" s="350"/>
      <c r="G134" s="350"/>
      <c r="H134" s="350"/>
      <c r="I134" s="350"/>
      <c r="J134" s="350"/>
      <c r="K134" s="350"/>
      <c r="L134" s="38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6"/>
      <c r="Z134" s="36"/>
      <c r="AA134" s="5"/>
      <c r="AB134" s="5">
        <f>IF(B140="Yes",2,IF(B140="No",0,IF(B140="Blank",0,0)))</f>
        <v>0</v>
      </c>
    </row>
    <row r="135" spans="1:28" ht="14.45" customHeight="1" x14ac:dyDescent="0.2">
      <c r="A135" s="343"/>
      <c r="B135" s="344"/>
      <c r="C135" s="353"/>
      <c r="D135" s="353"/>
      <c r="E135" s="350"/>
      <c r="F135" s="350"/>
      <c r="G135" s="350"/>
      <c r="H135" s="350"/>
      <c r="I135" s="350"/>
      <c r="J135" s="350"/>
      <c r="K135" s="350"/>
      <c r="L135" s="37"/>
      <c r="M135" s="205" t="s">
        <v>151</v>
      </c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6"/>
      <c r="Z135" s="36"/>
      <c r="AB135" s="5">
        <f>IF(B142="Yes",2,IF(B142="No",0,IF(B142="Blank",0,0)))</f>
        <v>0</v>
      </c>
    </row>
    <row r="136" spans="1:28" ht="15" x14ac:dyDescent="0.2">
      <c r="A136" s="343">
        <v>2</v>
      </c>
      <c r="B136" s="353"/>
      <c r="C136" s="353"/>
      <c r="D136" s="353"/>
      <c r="E136" s="350"/>
      <c r="F136" s="350"/>
      <c r="G136" s="350"/>
      <c r="H136" s="350"/>
      <c r="I136" s="350"/>
      <c r="J136" s="350"/>
      <c r="K136" s="350"/>
      <c r="L136" s="38"/>
      <c r="M136" s="203" t="s">
        <v>152</v>
      </c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4"/>
      <c r="Z136" s="38"/>
      <c r="AB136" s="5">
        <f>SUM(AB131:AB135)</f>
        <v>0</v>
      </c>
    </row>
    <row r="137" spans="1:28" ht="15" x14ac:dyDescent="0.2">
      <c r="A137" s="343"/>
      <c r="B137" s="353"/>
      <c r="C137" s="353"/>
      <c r="D137" s="353"/>
      <c r="E137" s="350"/>
      <c r="F137" s="350"/>
      <c r="G137" s="350"/>
      <c r="H137" s="350"/>
      <c r="I137" s="350"/>
      <c r="J137" s="350"/>
      <c r="K137" s="350"/>
      <c r="L137" s="203" t="s">
        <v>149</v>
      </c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4"/>
      <c r="Z137" s="38"/>
      <c r="AB137" s="5" t="s">
        <v>215</v>
      </c>
    </row>
    <row r="138" spans="1:28" ht="14.45" customHeight="1" x14ac:dyDescent="0.2">
      <c r="A138" s="343">
        <v>3</v>
      </c>
      <c r="B138" s="353"/>
      <c r="C138" s="353"/>
      <c r="D138" s="353"/>
      <c r="E138" s="344"/>
      <c r="F138" s="344"/>
      <c r="G138" s="344"/>
      <c r="H138" s="344"/>
      <c r="I138" s="344"/>
      <c r="J138" s="344"/>
      <c r="K138" s="344"/>
      <c r="L138" s="38"/>
      <c r="M138" s="205" t="s">
        <v>226</v>
      </c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6"/>
      <c r="Z138" s="36"/>
      <c r="AA138" s="5" t="s">
        <v>211</v>
      </c>
      <c r="AB138" s="5">
        <f>IF(C134="Targeted",6,IF(C134="Generic",3,0))</f>
        <v>0</v>
      </c>
    </row>
    <row r="139" spans="1:28" ht="14.45" customHeight="1" x14ac:dyDescent="0.2">
      <c r="A139" s="343"/>
      <c r="B139" s="353"/>
      <c r="C139" s="353"/>
      <c r="D139" s="353"/>
      <c r="E139" s="344"/>
      <c r="F139" s="344"/>
      <c r="G139" s="344"/>
      <c r="H139" s="344"/>
      <c r="I139" s="344"/>
      <c r="J139" s="344"/>
      <c r="K139" s="344"/>
      <c r="L139" s="38"/>
      <c r="M139" s="205" t="s">
        <v>227</v>
      </c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6"/>
      <c r="Z139" s="36"/>
      <c r="AA139" s="5" t="s">
        <v>212</v>
      </c>
      <c r="AB139" s="5">
        <f>IF(C136="Targeted",6,IF(C136="Generic",3,0))</f>
        <v>0</v>
      </c>
    </row>
    <row r="140" spans="1:28" ht="14.45" customHeight="1" x14ac:dyDescent="0.2">
      <c r="A140" s="343">
        <v>4</v>
      </c>
      <c r="B140" s="353"/>
      <c r="C140" s="353"/>
      <c r="D140" s="353"/>
      <c r="E140" s="344"/>
      <c r="F140" s="344"/>
      <c r="G140" s="344"/>
      <c r="H140" s="344"/>
      <c r="I140" s="344"/>
      <c r="J140" s="344"/>
      <c r="K140" s="344"/>
      <c r="L140" s="38"/>
      <c r="M140" s="205" t="s">
        <v>153</v>
      </c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6"/>
      <c r="Z140" s="36"/>
      <c r="AA140" s="5" t="s">
        <v>177</v>
      </c>
      <c r="AB140" s="5">
        <f>IF(C138="Targeted",6,IF(C138="Generic",3,0))</f>
        <v>0</v>
      </c>
    </row>
    <row r="141" spans="1:28" ht="14.45" customHeight="1" x14ac:dyDescent="0.2">
      <c r="A141" s="343"/>
      <c r="B141" s="353"/>
      <c r="C141" s="353"/>
      <c r="D141" s="353"/>
      <c r="E141" s="344"/>
      <c r="F141" s="344"/>
      <c r="G141" s="344"/>
      <c r="H141" s="344"/>
      <c r="I141" s="344"/>
      <c r="J141" s="344"/>
      <c r="K141" s="344"/>
      <c r="L141" s="38"/>
      <c r="M141" s="205" t="s">
        <v>154</v>
      </c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6"/>
      <c r="Z141" s="36"/>
      <c r="AA141" s="5" t="s">
        <v>213</v>
      </c>
      <c r="AB141" s="5">
        <f>IF(C140="Targeted",6,IF(C140="Generic",3,0))</f>
        <v>0</v>
      </c>
    </row>
    <row r="142" spans="1:28" x14ac:dyDescent="0.2">
      <c r="A142" s="343">
        <v>5</v>
      </c>
      <c r="B142" s="353"/>
      <c r="C142" s="353"/>
      <c r="D142" s="353"/>
      <c r="E142" s="344"/>
      <c r="F142" s="344"/>
      <c r="G142" s="344"/>
      <c r="H142" s="344"/>
      <c r="I142" s="344"/>
      <c r="J142" s="344"/>
      <c r="K142" s="344"/>
      <c r="L142" s="38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6"/>
      <c r="Z142" s="36"/>
      <c r="AA142" s="5" t="s">
        <v>179</v>
      </c>
      <c r="AB142" s="5">
        <f>IF(C142="Targeted",6,IF(C142="Generic",3,0))</f>
        <v>0</v>
      </c>
    </row>
    <row r="143" spans="1:28" ht="15.75" thickBot="1" x14ac:dyDescent="0.25">
      <c r="A143" s="388"/>
      <c r="B143" s="354"/>
      <c r="C143" s="354"/>
      <c r="D143" s="354"/>
      <c r="E143" s="345"/>
      <c r="F143" s="345"/>
      <c r="G143" s="345"/>
      <c r="H143" s="345"/>
      <c r="I143" s="345"/>
      <c r="J143" s="345"/>
      <c r="K143" s="345"/>
      <c r="L143" s="39"/>
      <c r="M143" s="351" t="s">
        <v>152</v>
      </c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2"/>
      <c r="Z143" s="40"/>
      <c r="AA143" s="5"/>
      <c r="AB143" s="5">
        <f>SUM(AB138:AB142)</f>
        <v>0</v>
      </c>
    </row>
    <row r="144" spans="1:28" ht="7.15" customHeight="1" thickBot="1" x14ac:dyDescent="0.25">
      <c r="Z144" s="5"/>
      <c r="AA144" s="5"/>
    </row>
    <row r="145" spans="1:30" ht="15" x14ac:dyDescent="0.25">
      <c r="A145" s="112" t="s">
        <v>23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4"/>
      <c r="L145" s="99"/>
      <c r="M145" s="369" t="s">
        <v>267</v>
      </c>
      <c r="N145" s="370"/>
      <c r="O145" s="370"/>
      <c r="P145" s="370"/>
      <c r="Q145" s="370"/>
      <c r="R145" s="371"/>
      <c r="S145" s="4"/>
      <c r="T145" s="364" t="s">
        <v>69</v>
      </c>
      <c r="U145" s="365"/>
      <c r="V145" s="365"/>
      <c r="W145" s="365"/>
      <c r="X145" s="97" t="s">
        <v>155</v>
      </c>
      <c r="Y145" s="96">
        <f>AB136</f>
        <v>0</v>
      </c>
    </row>
    <row r="146" spans="1:30" ht="15.75" thickBot="1" x14ac:dyDescent="0.3">
      <c r="A146" s="115"/>
      <c r="B146" s="116"/>
      <c r="C146" s="116"/>
      <c r="D146" s="116"/>
      <c r="E146" s="116"/>
      <c r="F146" s="116"/>
      <c r="G146" s="116"/>
      <c r="H146" s="116"/>
      <c r="I146" s="116"/>
      <c r="J146" s="116"/>
      <c r="K146" s="117"/>
      <c r="L146" s="99"/>
      <c r="M146" s="372"/>
      <c r="N146" s="373"/>
      <c r="O146" s="373"/>
      <c r="P146" s="373"/>
      <c r="Q146" s="373"/>
      <c r="R146" s="374"/>
      <c r="S146" s="5"/>
      <c r="T146" s="201" t="s">
        <v>70</v>
      </c>
      <c r="U146" s="202"/>
      <c r="V146" s="202"/>
      <c r="W146" s="202"/>
      <c r="X146" s="98" t="s">
        <v>228</v>
      </c>
      <c r="Y146" s="103">
        <f>AB143</f>
        <v>0</v>
      </c>
    </row>
    <row r="147" spans="1:30" ht="33.75" thickBot="1" x14ac:dyDescent="0.25">
      <c r="A147" s="118"/>
      <c r="B147" s="119"/>
      <c r="C147" s="119"/>
      <c r="D147" s="119"/>
      <c r="E147" s="119"/>
      <c r="F147" s="119"/>
      <c r="G147" s="119"/>
      <c r="H147" s="119"/>
      <c r="I147" s="119"/>
      <c r="J147" s="119"/>
      <c r="K147" s="120"/>
      <c r="L147" s="99"/>
      <c r="M147" s="375"/>
      <c r="N147" s="376"/>
      <c r="O147" s="376"/>
      <c r="P147" s="376"/>
      <c r="Q147" s="376"/>
      <c r="R147" s="377"/>
      <c r="T147" s="42"/>
      <c r="U147" s="42"/>
      <c r="V147" s="42"/>
      <c r="W147" s="43"/>
      <c r="X147" s="26" t="s">
        <v>115</v>
      </c>
      <c r="Y147" s="44">
        <f>SUM(Y145:Y146)</f>
        <v>0</v>
      </c>
    </row>
    <row r="148" spans="1:30" ht="33" x14ac:dyDescent="0.2">
      <c r="T148" s="42"/>
      <c r="U148" s="42"/>
      <c r="V148" s="42"/>
      <c r="W148" s="42"/>
      <c r="X148" s="42"/>
      <c r="Y148" s="45"/>
      <c r="Z148" s="45"/>
    </row>
    <row r="149" spans="1:30" ht="19.899999999999999" customHeight="1" thickBot="1" x14ac:dyDescent="0.25">
      <c r="A149" s="1" t="s">
        <v>71</v>
      </c>
      <c r="O149" s="46"/>
      <c r="S149" s="26"/>
      <c r="T149" s="26"/>
      <c r="U149" s="26"/>
      <c r="V149" s="26"/>
      <c r="W149" s="26"/>
      <c r="X149" s="47"/>
      <c r="Y149" s="47"/>
      <c r="AA149" s="2">
        <v>0</v>
      </c>
    </row>
    <row r="150" spans="1:30" ht="14.45" customHeight="1" x14ac:dyDescent="0.2">
      <c r="A150" s="389" t="s">
        <v>72</v>
      </c>
      <c r="B150" s="378"/>
      <c r="C150" s="378"/>
      <c r="D150" s="379"/>
      <c r="E150" s="148" t="s">
        <v>179</v>
      </c>
      <c r="F150" s="148"/>
      <c r="G150" s="148"/>
      <c r="H150" s="148"/>
      <c r="I150" s="149" t="s">
        <v>73</v>
      </c>
      <c r="J150" s="149"/>
      <c r="K150" s="149"/>
      <c r="L150" s="149"/>
      <c r="M150" s="149"/>
      <c r="N150" s="149"/>
      <c r="O150" s="149"/>
      <c r="P150" s="149"/>
      <c r="Q150" s="149"/>
      <c r="R150" s="149" t="s">
        <v>75</v>
      </c>
      <c r="S150" s="149"/>
      <c r="T150" s="149"/>
      <c r="U150" s="149"/>
      <c r="V150" s="149"/>
      <c r="W150" s="149"/>
      <c r="X150" s="150" t="s">
        <v>74</v>
      </c>
      <c r="Y150" s="151"/>
      <c r="AA150" s="2">
        <v>7</v>
      </c>
    </row>
    <row r="151" spans="1:30" ht="14.45" customHeight="1" x14ac:dyDescent="0.2">
      <c r="A151" s="390"/>
      <c r="B151" s="380"/>
      <c r="C151" s="380"/>
      <c r="D151" s="381"/>
      <c r="E151" s="152" t="s">
        <v>261</v>
      </c>
      <c r="F151" s="152"/>
      <c r="G151" s="152"/>
      <c r="H151" s="152"/>
      <c r="I151" s="152" t="s">
        <v>158</v>
      </c>
      <c r="J151" s="152"/>
      <c r="K151" s="152"/>
      <c r="L151" s="152"/>
      <c r="M151" s="152"/>
      <c r="N151" s="152"/>
      <c r="O151" s="152"/>
      <c r="P151" s="152"/>
      <c r="Q151" s="152"/>
      <c r="R151" s="152" t="s">
        <v>157</v>
      </c>
      <c r="S151" s="152"/>
      <c r="T151" s="152"/>
      <c r="U151" s="152"/>
      <c r="V151" s="152"/>
      <c r="W151" s="152"/>
      <c r="X151" s="261" t="s">
        <v>156</v>
      </c>
      <c r="Y151" s="262"/>
      <c r="AA151" s="2">
        <v>14</v>
      </c>
    </row>
    <row r="152" spans="1:30" ht="36.6" customHeight="1" x14ac:dyDescent="0.2">
      <c r="A152" s="382" t="s">
        <v>260</v>
      </c>
      <c r="B152" s="383"/>
      <c r="C152" s="383"/>
      <c r="D152" s="384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64"/>
      <c r="Y152" s="263"/>
      <c r="AA152" s="2">
        <v>20</v>
      </c>
      <c r="AD152" s="2" t="s">
        <v>3</v>
      </c>
    </row>
    <row r="153" spans="1:30" ht="15.75" customHeight="1" thickBot="1" x14ac:dyDescent="0.25">
      <c r="A153" s="385"/>
      <c r="B153" s="386"/>
      <c r="C153" s="386"/>
      <c r="D153" s="387"/>
      <c r="E153" s="358">
        <v>0</v>
      </c>
      <c r="F153" s="358"/>
      <c r="G153" s="358"/>
      <c r="H153" s="358"/>
      <c r="I153" s="109">
        <v>7</v>
      </c>
      <c r="J153" s="109"/>
      <c r="K153" s="109"/>
      <c r="L153" s="109"/>
      <c r="M153" s="109"/>
      <c r="N153" s="109"/>
      <c r="O153" s="109"/>
      <c r="P153" s="109"/>
      <c r="Q153" s="109"/>
      <c r="R153" s="109">
        <v>14</v>
      </c>
      <c r="S153" s="109"/>
      <c r="T153" s="109"/>
      <c r="U153" s="109"/>
      <c r="V153" s="109"/>
      <c r="W153" s="109"/>
      <c r="X153" s="110">
        <v>20</v>
      </c>
      <c r="Y153" s="111"/>
    </row>
    <row r="154" spans="1:30" ht="15" thickBot="1" x14ac:dyDescent="0.25"/>
    <row r="155" spans="1:30" ht="15.75" thickBot="1" x14ac:dyDescent="0.3">
      <c r="A155" s="112" t="s">
        <v>23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4"/>
      <c r="P155" s="104"/>
      <c r="Q155" s="105"/>
      <c r="R155" s="106"/>
      <c r="S155" s="105"/>
      <c r="T155" s="105"/>
      <c r="U155" s="106"/>
      <c r="V155" s="106"/>
      <c r="W155" s="105" t="s">
        <v>72</v>
      </c>
      <c r="X155" s="107" t="s">
        <v>262</v>
      </c>
      <c r="Y155" s="108"/>
      <c r="Z155" s="5"/>
    </row>
    <row r="156" spans="1:30" ht="14.45" customHeight="1" x14ac:dyDescent="0.2">
      <c r="A156" s="115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7"/>
      <c r="O156" s="5"/>
      <c r="P156" s="5"/>
      <c r="Q156" s="5"/>
      <c r="R156" s="5"/>
      <c r="T156" s="42"/>
      <c r="U156" s="243" t="s">
        <v>116</v>
      </c>
      <c r="V156" s="243"/>
      <c r="W156" s="243"/>
      <c r="X156" s="360"/>
      <c r="Y156" s="211">
        <f>SUM(Y155:Y155)</f>
        <v>0</v>
      </c>
      <c r="Z156" s="5"/>
    </row>
    <row r="157" spans="1:30" ht="15" customHeight="1" thickBot="1" x14ac:dyDescent="0.25">
      <c r="A157" s="118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20"/>
      <c r="O157" s="5"/>
      <c r="P157" s="5"/>
      <c r="Q157" s="5"/>
      <c r="R157" s="5"/>
      <c r="S157" s="42"/>
      <c r="T157" s="42"/>
      <c r="U157" s="243"/>
      <c r="V157" s="243"/>
      <c r="W157" s="243"/>
      <c r="X157" s="360"/>
      <c r="Y157" s="212"/>
      <c r="Z157" s="5"/>
    </row>
    <row r="158" spans="1:30" ht="33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5"/>
      <c r="O158" s="5"/>
      <c r="P158" s="5"/>
      <c r="Q158" s="5"/>
      <c r="R158" s="5"/>
      <c r="S158" s="42"/>
      <c r="T158" s="42"/>
      <c r="U158" s="42"/>
      <c r="V158" s="42"/>
      <c r="W158" s="42"/>
      <c r="X158" s="45"/>
      <c r="Y158" s="45"/>
      <c r="Z158" s="5"/>
    </row>
    <row r="159" spans="1:30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2" spans="1:27" ht="16.5" thickBot="1" x14ac:dyDescent="0.3">
      <c r="A162" s="1" t="s">
        <v>86</v>
      </c>
      <c r="G162" s="3"/>
      <c r="H162" s="3"/>
      <c r="I162" s="3"/>
      <c r="J162" s="3"/>
      <c r="K162" s="3"/>
      <c r="L162" s="3"/>
    </row>
    <row r="163" spans="1:27" ht="15.75" thickBot="1" x14ac:dyDescent="0.25">
      <c r="A163" s="1"/>
      <c r="E163" s="149" t="s">
        <v>5</v>
      </c>
      <c r="F163" s="149"/>
      <c r="G163" s="149"/>
      <c r="H163" s="149"/>
      <c r="I163" s="149"/>
      <c r="J163" s="149" t="s">
        <v>6</v>
      </c>
      <c r="K163" s="149"/>
      <c r="L163" s="149"/>
      <c r="M163" s="149"/>
      <c r="N163" s="149" t="s">
        <v>222</v>
      </c>
      <c r="O163" s="149"/>
      <c r="P163" s="149"/>
      <c r="Q163" s="149"/>
      <c r="R163" s="149"/>
      <c r="S163" s="149"/>
      <c r="T163" s="149"/>
      <c r="U163" s="149" t="s">
        <v>7</v>
      </c>
      <c r="V163" s="149"/>
      <c r="W163" s="149"/>
      <c r="X163" s="149"/>
      <c r="Y163" s="359"/>
    </row>
    <row r="164" spans="1:27" ht="14.45" customHeight="1" x14ac:dyDescent="0.25">
      <c r="A164" s="147" t="s">
        <v>249</v>
      </c>
      <c r="B164" s="142"/>
      <c r="C164" s="142"/>
      <c r="D164" s="142"/>
      <c r="E164" s="208" t="s">
        <v>237</v>
      </c>
      <c r="F164" s="208"/>
      <c r="G164" s="208"/>
      <c r="H164" s="208"/>
      <c r="I164" s="208"/>
      <c r="J164" s="208" t="s">
        <v>250</v>
      </c>
      <c r="K164" s="208"/>
      <c r="L164" s="208"/>
      <c r="M164" s="208"/>
      <c r="N164" s="208" t="s">
        <v>238</v>
      </c>
      <c r="O164" s="208"/>
      <c r="P164" s="208"/>
      <c r="Q164" s="208"/>
      <c r="R164" s="208"/>
      <c r="S164" s="208"/>
      <c r="T164" s="208"/>
      <c r="U164" s="208" t="s">
        <v>239</v>
      </c>
      <c r="V164" s="208"/>
      <c r="W164" s="208"/>
      <c r="X164" s="208"/>
      <c r="Y164" s="209"/>
    </row>
    <row r="165" spans="1:27" ht="14.45" customHeight="1" x14ac:dyDescent="0.2">
      <c r="A165" s="143" t="s">
        <v>236</v>
      </c>
      <c r="B165" s="144"/>
      <c r="C165" s="144"/>
      <c r="D165" s="144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210"/>
    </row>
    <row r="166" spans="1:27" ht="14.45" customHeight="1" thickBot="1" x14ac:dyDescent="0.3">
      <c r="A166" s="145"/>
      <c r="B166" s="146"/>
      <c r="C166" s="146"/>
      <c r="D166" s="146"/>
      <c r="E166" s="140">
        <v>2</v>
      </c>
      <c r="F166" s="140"/>
      <c r="G166" s="140"/>
      <c r="H166" s="140"/>
      <c r="I166" s="140"/>
      <c r="J166" s="140">
        <v>4</v>
      </c>
      <c r="K166" s="140"/>
      <c r="L166" s="140"/>
      <c r="M166" s="140"/>
      <c r="N166" s="140" t="s">
        <v>163</v>
      </c>
      <c r="O166" s="140"/>
      <c r="P166" s="140"/>
      <c r="Q166" s="140"/>
      <c r="R166" s="140"/>
      <c r="S166" s="140"/>
      <c r="T166" s="140"/>
      <c r="U166" s="140">
        <v>10</v>
      </c>
      <c r="V166" s="140"/>
      <c r="W166" s="140"/>
      <c r="X166" s="140"/>
      <c r="Y166" s="207"/>
    </row>
    <row r="167" spans="1:27" ht="14.45" customHeight="1" x14ac:dyDescent="0.25">
      <c r="A167" s="141" t="s">
        <v>111</v>
      </c>
      <c r="B167" s="142"/>
      <c r="C167" s="142"/>
      <c r="D167" s="142"/>
      <c r="E167" s="208" t="s">
        <v>84</v>
      </c>
      <c r="F167" s="208"/>
      <c r="G167" s="208"/>
      <c r="H167" s="208"/>
      <c r="I167" s="208"/>
      <c r="J167" s="208" t="s">
        <v>91</v>
      </c>
      <c r="K167" s="208"/>
      <c r="L167" s="208"/>
      <c r="M167" s="208"/>
      <c r="N167" s="208" t="s">
        <v>92</v>
      </c>
      <c r="O167" s="208"/>
      <c r="P167" s="208"/>
      <c r="Q167" s="208"/>
      <c r="R167" s="208"/>
      <c r="S167" s="208"/>
      <c r="T167" s="208"/>
      <c r="U167" s="208" t="s">
        <v>93</v>
      </c>
      <c r="V167" s="208"/>
      <c r="W167" s="208"/>
      <c r="X167" s="208"/>
      <c r="Y167" s="209"/>
    </row>
    <row r="168" spans="1:27" ht="14.45" customHeight="1" x14ac:dyDescent="0.2">
      <c r="A168" s="143" t="s">
        <v>80</v>
      </c>
      <c r="B168" s="144"/>
      <c r="C168" s="144"/>
      <c r="D168" s="144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210"/>
    </row>
    <row r="169" spans="1:27" ht="14.45" customHeight="1" x14ac:dyDescent="0.2">
      <c r="A169" s="143"/>
      <c r="B169" s="144"/>
      <c r="C169" s="144"/>
      <c r="D169" s="144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210"/>
    </row>
    <row r="170" spans="1:27" ht="14.45" customHeight="1" thickBot="1" x14ac:dyDescent="0.3">
      <c r="A170" s="145"/>
      <c r="B170" s="146"/>
      <c r="C170" s="146"/>
      <c r="D170" s="146"/>
      <c r="E170" s="140" t="s">
        <v>159</v>
      </c>
      <c r="F170" s="140"/>
      <c r="G170" s="140"/>
      <c r="H170" s="140"/>
      <c r="I170" s="140"/>
      <c r="J170" s="140" t="s">
        <v>160</v>
      </c>
      <c r="K170" s="140"/>
      <c r="L170" s="140"/>
      <c r="M170" s="140"/>
      <c r="N170" s="140" t="s">
        <v>161</v>
      </c>
      <c r="O170" s="140"/>
      <c r="P170" s="140"/>
      <c r="Q170" s="140"/>
      <c r="R170" s="140"/>
      <c r="S170" s="140"/>
      <c r="T170" s="140"/>
      <c r="U170" s="140" t="s">
        <v>162</v>
      </c>
      <c r="V170" s="140"/>
      <c r="W170" s="140"/>
      <c r="X170" s="140"/>
      <c r="Y170" s="207"/>
    </row>
    <row r="171" spans="1:27" ht="14.45" customHeight="1" x14ac:dyDescent="0.25">
      <c r="A171" s="141" t="s">
        <v>65</v>
      </c>
      <c r="B171" s="142"/>
      <c r="C171" s="142"/>
      <c r="D171" s="142"/>
      <c r="E171" s="208" t="s">
        <v>95</v>
      </c>
      <c r="F171" s="208"/>
      <c r="G171" s="208"/>
      <c r="H171" s="208"/>
      <c r="I171" s="208"/>
      <c r="J171" s="208" t="s">
        <v>79</v>
      </c>
      <c r="K171" s="208"/>
      <c r="L171" s="208"/>
      <c r="M171" s="208"/>
      <c r="N171" s="208" t="s">
        <v>233</v>
      </c>
      <c r="O171" s="208"/>
      <c r="P171" s="208"/>
      <c r="Q171" s="208"/>
      <c r="R171" s="208"/>
      <c r="S171" s="208"/>
      <c r="T171" s="208"/>
      <c r="U171" s="208" t="s">
        <v>94</v>
      </c>
      <c r="V171" s="208"/>
      <c r="W171" s="208"/>
      <c r="X171" s="208"/>
      <c r="Y171" s="209"/>
    </row>
    <row r="172" spans="1:27" ht="14.45" customHeight="1" x14ac:dyDescent="0.2">
      <c r="A172" s="143" t="s">
        <v>96</v>
      </c>
      <c r="B172" s="144"/>
      <c r="C172" s="144"/>
      <c r="D172" s="144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210"/>
      <c r="AA172" s="2">
        <v>2</v>
      </c>
    </row>
    <row r="173" spans="1:27" ht="28.15" customHeight="1" x14ac:dyDescent="0.2">
      <c r="A173" s="143"/>
      <c r="B173" s="144"/>
      <c r="C173" s="144"/>
      <c r="D173" s="144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210"/>
      <c r="AA173" s="2">
        <v>4</v>
      </c>
    </row>
    <row r="174" spans="1:27" ht="14.45" customHeight="1" thickBot="1" x14ac:dyDescent="0.3">
      <c r="A174" s="145"/>
      <c r="B174" s="146"/>
      <c r="C174" s="146"/>
      <c r="D174" s="146"/>
      <c r="E174" s="140">
        <v>2</v>
      </c>
      <c r="F174" s="140"/>
      <c r="G174" s="140"/>
      <c r="H174" s="140"/>
      <c r="I174" s="140"/>
      <c r="J174" s="140">
        <v>4</v>
      </c>
      <c r="K174" s="140"/>
      <c r="L174" s="140"/>
      <c r="M174" s="140"/>
      <c r="N174" s="140" t="s">
        <v>163</v>
      </c>
      <c r="O174" s="140"/>
      <c r="P174" s="140"/>
      <c r="Q174" s="140"/>
      <c r="R174" s="140"/>
      <c r="S174" s="140"/>
      <c r="T174" s="140"/>
      <c r="U174" s="140">
        <v>10</v>
      </c>
      <c r="V174" s="140"/>
      <c r="W174" s="140"/>
      <c r="X174" s="140"/>
      <c r="Y174" s="207"/>
      <c r="AA174" s="2">
        <v>6</v>
      </c>
    </row>
    <row r="175" spans="1:27" ht="14.45" customHeight="1" x14ac:dyDescent="0.25">
      <c r="A175" s="141" t="s">
        <v>251</v>
      </c>
      <c r="B175" s="142"/>
      <c r="C175" s="142"/>
      <c r="D175" s="142"/>
      <c r="E175" s="208" t="s">
        <v>88</v>
      </c>
      <c r="F175" s="208"/>
      <c r="G175" s="208"/>
      <c r="H175" s="208"/>
      <c r="I175" s="208"/>
      <c r="J175" s="208" t="s">
        <v>166</v>
      </c>
      <c r="K175" s="208"/>
      <c r="L175" s="208"/>
      <c r="M175" s="208"/>
      <c r="N175" s="208" t="s">
        <v>81</v>
      </c>
      <c r="O175" s="208"/>
      <c r="P175" s="208"/>
      <c r="Q175" s="208"/>
      <c r="R175" s="208"/>
      <c r="S175" s="208"/>
      <c r="T175" s="208"/>
      <c r="U175" s="208" t="s">
        <v>82</v>
      </c>
      <c r="V175" s="208"/>
      <c r="W175" s="208"/>
      <c r="X175" s="208"/>
      <c r="Y175" s="209"/>
      <c r="AA175" s="2">
        <v>8</v>
      </c>
    </row>
    <row r="176" spans="1:27" ht="14.45" customHeight="1" x14ac:dyDescent="0.2">
      <c r="A176" s="143" t="s">
        <v>108</v>
      </c>
      <c r="B176" s="144"/>
      <c r="C176" s="144"/>
      <c r="D176" s="144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210"/>
      <c r="AA176" s="2">
        <v>10</v>
      </c>
    </row>
    <row r="177" spans="1:27" ht="8.4499999999999993" customHeight="1" x14ac:dyDescent="0.2">
      <c r="A177" s="143"/>
      <c r="B177" s="144"/>
      <c r="C177" s="144"/>
      <c r="D177" s="144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210"/>
      <c r="AA177" s="2">
        <v>12</v>
      </c>
    </row>
    <row r="178" spans="1:27" ht="14.45" customHeight="1" thickBot="1" x14ac:dyDescent="0.3">
      <c r="A178" s="145"/>
      <c r="B178" s="146"/>
      <c r="C178" s="146"/>
      <c r="D178" s="146"/>
      <c r="E178" s="140">
        <v>2</v>
      </c>
      <c r="F178" s="140"/>
      <c r="G178" s="140"/>
      <c r="H178" s="140"/>
      <c r="I178" s="140"/>
      <c r="J178" s="140">
        <v>4</v>
      </c>
      <c r="K178" s="140"/>
      <c r="L178" s="140"/>
      <c r="M178" s="140"/>
      <c r="N178" s="140" t="s">
        <v>163</v>
      </c>
      <c r="O178" s="140"/>
      <c r="P178" s="140"/>
      <c r="Q178" s="140"/>
      <c r="R178" s="140"/>
      <c r="S178" s="140"/>
      <c r="T178" s="140"/>
      <c r="U178" s="140">
        <v>10</v>
      </c>
      <c r="V178" s="140"/>
      <c r="W178" s="140"/>
      <c r="X178" s="140"/>
      <c r="Y178" s="207"/>
      <c r="AA178" s="2">
        <v>14</v>
      </c>
    </row>
    <row r="179" spans="1:27" ht="14.45" customHeight="1" x14ac:dyDescent="0.25">
      <c r="A179" s="141" t="s">
        <v>252</v>
      </c>
      <c r="B179" s="142"/>
      <c r="C179" s="142"/>
      <c r="D179" s="142"/>
      <c r="E179" s="208" t="s">
        <v>164</v>
      </c>
      <c r="F179" s="208"/>
      <c r="G179" s="208"/>
      <c r="H179" s="208"/>
      <c r="I179" s="208"/>
      <c r="J179" s="208" t="s">
        <v>76</v>
      </c>
      <c r="K179" s="208"/>
      <c r="L179" s="208"/>
      <c r="M179" s="208"/>
      <c r="N179" s="208" t="s">
        <v>77</v>
      </c>
      <c r="O179" s="208"/>
      <c r="P179" s="208"/>
      <c r="Q179" s="208"/>
      <c r="R179" s="208"/>
      <c r="S179" s="208"/>
      <c r="T179" s="208"/>
      <c r="U179" s="208" t="s">
        <v>78</v>
      </c>
      <c r="V179" s="208"/>
      <c r="W179" s="208"/>
      <c r="X179" s="208"/>
      <c r="Y179" s="209"/>
      <c r="AA179" s="2">
        <v>16</v>
      </c>
    </row>
    <row r="180" spans="1:27" ht="14.45" customHeight="1" x14ac:dyDescent="0.2">
      <c r="A180" s="143" t="s">
        <v>165</v>
      </c>
      <c r="B180" s="144"/>
      <c r="C180" s="144"/>
      <c r="D180" s="144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210"/>
      <c r="AA180" s="2">
        <v>18</v>
      </c>
    </row>
    <row r="181" spans="1:27" ht="14.45" customHeight="1" thickBot="1" x14ac:dyDescent="0.3">
      <c r="A181" s="145"/>
      <c r="B181" s="146"/>
      <c r="C181" s="146"/>
      <c r="D181" s="146"/>
      <c r="E181" s="140" t="s">
        <v>159</v>
      </c>
      <c r="F181" s="140"/>
      <c r="G181" s="140"/>
      <c r="H181" s="140"/>
      <c r="I181" s="140"/>
      <c r="J181" s="140" t="s">
        <v>160</v>
      </c>
      <c r="K181" s="140"/>
      <c r="L181" s="140"/>
      <c r="M181" s="140"/>
      <c r="N181" s="140" t="s">
        <v>161</v>
      </c>
      <c r="O181" s="140"/>
      <c r="P181" s="140"/>
      <c r="Q181" s="140"/>
      <c r="R181" s="140"/>
      <c r="S181" s="140"/>
      <c r="T181" s="140"/>
      <c r="U181" s="140" t="s">
        <v>162</v>
      </c>
      <c r="V181" s="140"/>
      <c r="W181" s="140"/>
      <c r="X181" s="140"/>
      <c r="Y181" s="207"/>
      <c r="AA181" s="2">
        <v>20</v>
      </c>
    </row>
    <row r="182" spans="1:27" ht="14.45" customHeight="1" x14ac:dyDescent="0.25">
      <c r="A182" s="141" t="s">
        <v>85</v>
      </c>
      <c r="B182" s="142"/>
      <c r="C182" s="142"/>
      <c r="D182" s="142"/>
      <c r="E182" s="208" t="s">
        <v>90</v>
      </c>
      <c r="F182" s="208"/>
      <c r="G182" s="208"/>
      <c r="H182" s="208"/>
      <c r="I182" s="208"/>
      <c r="J182" s="208" t="s">
        <v>89</v>
      </c>
      <c r="K182" s="208"/>
      <c r="L182" s="208"/>
      <c r="M182" s="208"/>
      <c r="N182" s="208" t="s">
        <v>83</v>
      </c>
      <c r="O182" s="208"/>
      <c r="P182" s="208"/>
      <c r="Q182" s="208"/>
      <c r="R182" s="208"/>
      <c r="S182" s="208"/>
      <c r="T182" s="208"/>
      <c r="U182" s="208" t="s">
        <v>87</v>
      </c>
      <c r="V182" s="208"/>
      <c r="W182" s="208"/>
      <c r="X182" s="208"/>
      <c r="Y182" s="209"/>
    </row>
    <row r="183" spans="1:27" ht="14.45" customHeight="1" x14ac:dyDescent="0.2">
      <c r="A183" s="143" t="s">
        <v>109</v>
      </c>
      <c r="B183" s="144"/>
      <c r="C183" s="144"/>
      <c r="D183" s="144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210"/>
    </row>
    <row r="184" spans="1:27" ht="14.45" customHeight="1" thickBot="1" x14ac:dyDescent="0.3">
      <c r="A184" s="145"/>
      <c r="B184" s="146"/>
      <c r="C184" s="146"/>
      <c r="D184" s="146"/>
      <c r="E184" s="140">
        <v>2</v>
      </c>
      <c r="F184" s="140"/>
      <c r="G184" s="140"/>
      <c r="H184" s="140"/>
      <c r="I184" s="140"/>
      <c r="J184" s="140">
        <v>4</v>
      </c>
      <c r="K184" s="140"/>
      <c r="L184" s="140"/>
      <c r="M184" s="140"/>
      <c r="N184" s="140" t="s">
        <v>163</v>
      </c>
      <c r="O184" s="140"/>
      <c r="P184" s="140"/>
      <c r="Q184" s="140"/>
      <c r="R184" s="140"/>
      <c r="S184" s="140"/>
      <c r="T184" s="140"/>
      <c r="U184" s="140">
        <v>10</v>
      </c>
      <c r="V184" s="140"/>
      <c r="W184" s="140"/>
      <c r="X184" s="140"/>
      <c r="Y184" s="207"/>
    </row>
    <row r="185" spans="1:27" ht="7.1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27" ht="15.6" customHeight="1" thickBot="1" x14ac:dyDescent="0.25">
      <c r="A186" s="41"/>
      <c r="C186" s="41"/>
      <c r="E186" s="41"/>
      <c r="F186" s="41"/>
      <c r="G186" s="264" t="s">
        <v>5</v>
      </c>
      <c r="H186" s="264"/>
      <c r="I186" s="264"/>
      <c r="J186" s="264"/>
      <c r="K186" s="264"/>
      <c r="L186" s="264"/>
      <c r="M186" s="264" t="s">
        <v>222</v>
      </c>
      <c r="N186" s="264"/>
      <c r="O186" s="264"/>
      <c r="P186" s="264"/>
      <c r="Q186" s="264"/>
      <c r="R186" s="264"/>
      <c r="S186" s="264"/>
      <c r="T186" s="264"/>
      <c r="U186" s="264" t="s">
        <v>7</v>
      </c>
      <c r="V186" s="264"/>
      <c r="W186" s="264"/>
      <c r="X186" s="264"/>
      <c r="Y186" s="264"/>
    </row>
    <row r="187" spans="1:27" ht="15.6" customHeight="1" x14ac:dyDescent="0.25">
      <c r="A187" s="141" t="s">
        <v>8</v>
      </c>
      <c r="B187" s="142"/>
      <c r="C187" s="142"/>
      <c r="D187" s="142"/>
      <c r="E187" s="142"/>
      <c r="F187" s="142"/>
      <c r="G187" s="208" t="s">
        <v>10</v>
      </c>
      <c r="H187" s="208"/>
      <c r="I187" s="208"/>
      <c r="J187" s="208"/>
      <c r="K187" s="208"/>
      <c r="L187" s="208"/>
      <c r="M187" s="208" t="s">
        <v>11</v>
      </c>
      <c r="N187" s="208"/>
      <c r="O187" s="208"/>
      <c r="P187" s="208"/>
      <c r="Q187" s="208"/>
      <c r="R187" s="208"/>
      <c r="S187" s="208"/>
      <c r="T187" s="208"/>
      <c r="U187" s="208" t="s">
        <v>12</v>
      </c>
      <c r="V187" s="208"/>
      <c r="W187" s="208"/>
      <c r="X187" s="208"/>
      <c r="Y187" s="209"/>
    </row>
    <row r="188" spans="1:27" ht="15.6" customHeight="1" x14ac:dyDescent="0.2">
      <c r="A188" s="143" t="s">
        <v>97</v>
      </c>
      <c r="B188" s="144"/>
      <c r="C188" s="144"/>
      <c r="D188" s="144"/>
      <c r="E188" s="144"/>
      <c r="F188" s="144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210"/>
    </row>
    <row r="189" spans="1:27" ht="15.6" customHeight="1" thickBot="1" x14ac:dyDescent="0.3">
      <c r="A189" s="145"/>
      <c r="B189" s="146"/>
      <c r="C189" s="146"/>
      <c r="D189" s="146"/>
      <c r="E189" s="146"/>
      <c r="F189" s="146"/>
      <c r="G189" s="140" t="s">
        <v>224</v>
      </c>
      <c r="H189" s="140"/>
      <c r="I189" s="140"/>
      <c r="J189" s="140"/>
      <c r="K189" s="140"/>
      <c r="L189" s="140"/>
      <c r="M189" s="140" t="s">
        <v>223</v>
      </c>
      <c r="N189" s="140"/>
      <c r="O189" s="140"/>
      <c r="P189" s="140"/>
      <c r="Q189" s="140"/>
      <c r="R189" s="140"/>
      <c r="S189" s="140"/>
      <c r="T189" s="140"/>
      <c r="U189" s="140">
        <v>5</v>
      </c>
      <c r="V189" s="140"/>
      <c r="W189" s="140"/>
      <c r="X189" s="140"/>
      <c r="Y189" s="207"/>
    </row>
    <row r="190" spans="1:27" ht="15.6" customHeight="1" x14ac:dyDescent="0.25">
      <c r="A190" s="141" t="s">
        <v>13</v>
      </c>
      <c r="B190" s="142"/>
      <c r="C190" s="142"/>
      <c r="D190" s="142"/>
      <c r="E190" s="142"/>
      <c r="F190" s="142"/>
      <c r="G190" s="208" t="s">
        <v>15</v>
      </c>
      <c r="H190" s="208"/>
      <c r="I190" s="208"/>
      <c r="J190" s="208"/>
      <c r="K190" s="208"/>
      <c r="L190" s="208"/>
      <c r="M190" s="208" t="s">
        <v>16</v>
      </c>
      <c r="N190" s="208"/>
      <c r="O190" s="208"/>
      <c r="P190" s="208"/>
      <c r="Q190" s="208"/>
      <c r="R190" s="208"/>
      <c r="S190" s="208"/>
      <c r="T190" s="208"/>
      <c r="U190" s="208" t="s">
        <v>17</v>
      </c>
      <c r="V190" s="208"/>
      <c r="W190" s="208"/>
      <c r="X190" s="208"/>
      <c r="Y190" s="209"/>
    </row>
    <row r="191" spans="1:27" ht="15.6" customHeight="1" x14ac:dyDescent="0.2">
      <c r="A191" s="143" t="s">
        <v>14</v>
      </c>
      <c r="B191" s="144"/>
      <c r="C191" s="144"/>
      <c r="D191" s="144"/>
      <c r="E191" s="144"/>
      <c r="F191" s="144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210"/>
    </row>
    <row r="192" spans="1:27" ht="15.6" customHeight="1" thickBot="1" x14ac:dyDescent="0.3">
      <c r="A192" s="145"/>
      <c r="B192" s="146"/>
      <c r="C192" s="146"/>
      <c r="D192" s="146"/>
      <c r="E192" s="146"/>
      <c r="F192" s="146"/>
      <c r="G192" s="140" t="s">
        <v>224</v>
      </c>
      <c r="H192" s="140"/>
      <c r="I192" s="140"/>
      <c r="J192" s="140"/>
      <c r="K192" s="140"/>
      <c r="L192" s="140"/>
      <c r="M192" s="140" t="s">
        <v>223</v>
      </c>
      <c r="N192" s="140"/>
      <c r="O192" s="140"/>
      <c r="P192" s="140"/>
      <c r="Q192" s="140"/>
      <c r="R192" s="140"/>
      <c r="S192" s="140"/>
      <c r="T192" s="140"/>
      <c r="U192" s="140">
        <v>5</v>
      </c>
      <c r="V192" s="140"/>
      <c r="W192" s="140"/>
      <c r="X192" s="140"/>
      <c r="Y192" s="207"/>
    </row>
    <row r="193" spans="1:26" ht="15.6" customHeight="1" x14ac:dyDescent="0.25">
      <c r="A193" s="141" t="s">
        <v>18</v>
      </c>
      <c r="B193" s="142"/>
      <c r="C193" s="142"/>
      <c r="D193" s="142"/>
      <c r="E193" s="142"/>
      <c r="F193" s="142"/>
      <c r="G193" s="208" t="s">
        <v>20</v>
      </c>
      <c r="H193" s="208"/>
      <c r="I193" s="208"/>
      <c r="J193" s="208"/>
      <c r="K193" s="208"/>
      <c r="L193" s="208"/>
      <c r="M193" s="208" t="s">
        <v>21</v>
      </c>
      <c r="N193" s="208"/>
      <c r="O193" s="208"/>
      <c r="P193" s="208"/>
      <c r="Q193" s="208"/>
      <c r="R193" s="208"/>
      <c r="S193" s="208"/>
      <c r="T193" s="208"/>
      <c r="U193" s="208" t="s">
        <v>22</v>
      </c>
      <c r="V193" s="208"/>
      <c r="W193" s="208"/>
      <c r="X193" s="208"/>
      <c r="Y193" s="209"/>
    </row>
    <row r="194" spans="1:26" ht="32.450000000000003" customHeight="1" x14ac:dyDescent="0.2">
      <c r="A194" s="143" t="s">
        <v>98</v>
      </c>
      <c r="B194" s="144"/>
      <c r="C194" s="144"/>
      <c r="D194" s="144"/>
      <c r="E194" s="144"/>
      <c r="F194" s="144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210"/>
    </row>
    <row r="195" spans="1:26" ht="15.6" customHeight="1" thickBot="1" x14ac:dyDescent="0.3">
      <c r="A195" s="145"/>
      <c r="B195" s="146"/>
      <c r="C195" s="146"/>
      <c r="D195" s="146"/>
      <c r="E195" s="146"/>
      <c r="F195" s="146"/>
      <c r="G195" s="140" t="s">
        <v>224</v>
      </c>
      <c r="H195" s="140"/>
      <c r="I195" s="140"/>
      <c r="J195" s="140"/>
      <c r="K195" s="140"/>
      <c r="L195" s="140"/>
      <c r="M195" s="140" t="s">
        <v>223</v>
      </c>
      <c r="N195" s="140"/>
      <c r="O195" s="140"/>
      <c r="P195" s="140"/>
      <c r="Q195" s="140"/>
      <c r="R195" s="140"/>
      <c r="S195" s="140"/>
      <c r="T195" s="140"/>
      <c r="U195" s="140">
        <v>5</v>
      </c>
      <c r="V195" s="140"/>
      <c r="W195" s="140"/>
      <c r="X195" s="140"/>
      <c r="Y195" s="207"/>
    </row>
    <row r="196" spans="1:26" ht="5.45" customHeight="1" thickBot="1" x14ac:dyDescent="0.3">
      <c r="A196" s="48"/>
      <c r="B196" s="49"/>
      <c r="C196" s="49"/>
      <c r="D196" s="49"/>
      <c r="E196" s="49"/>
      <c r="F196" s="49"/>
      <c r="G196" s="49"/>
    </row>
    <row r="197" spans="1:26" ht="18" customHeight="1" x14ac:dyDescent="0.25">
      <c r="A197" s="112" t="s">
        <v>23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4"/>
      <c r="N197" s="99"/>
      <c r="O197" s="121" t="s">
        <v>266</v>
      </c>
      <c r="P197" s="122"/>
      <c r="Q197" s="123"/>
      <c r="R197" s="5"/>
      <c r="S197" s="246" t="s">
        <v>253</v>
      </c>
      <c r="T197" s="247"/>
      <c r="U197" s="247"/>
      <c r="V197" s="247"/>
      <c r="W197" s="247"/>
      <c r="X197" s="248"/>
      <c r="Y197" s="59"/>
      <c r="Z197" s="5"/>
    </row>
    <row r="198" spans="1:26" ht="18" customHeight="1" x14ac:dyDescent="0.25">
      <c r="A198" s="115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7"/>
      <c r="N198" s="99"/>
      <c r="O198" s="124"/>
      <c r="P198" s="125"/>
      <c r="Q198" s="126"/>
      <c r="R198" s="5"/>
      <c r="S198" s="249" t="s">
        <v>169</v>
      </c>
      <c r="T198" s="250"/>
      <c r="U198" s="250"/>
      <c r="V198" s="250"/>
      <c r="W198" s="250"/>
      <c r="X198" s="251"/>
      <c r="Y198" s="60"/>
      <c r="Z198" s="5"/>
    </row>
    <row r="199" spans="1:26" ht="18" customHeight="1" x14ac:dyDescent="0.2">
      <c r="A199" s="115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7"/>
      <c r="N199" s="99"/>
      <c r="O199" s="124"/>
      <c r="P199" s="125"/>
      <c r="Q199" s="126"/>
      <c r="R199" s="5"/>
      <c r="S199" s="249" t="s">
        <v>255</v>
      </c>
      <c r="T199" s="250"/>
      <c r="U199" s="250"/>
      <c r="V199" s="250"/>
      <c r="W199" s="250"/>
      <c r="X199" s="251"/>
      <c r="Y199" s="60"/>
      <c r="Z199" s="5"/>
    </row>
    <row r="200" spans="1:26" ht="18" customHeight="1" x14ac:dyDescent="0.25">
      <c r="A200" s="115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7"/>
      <c r="N200" s="99"/>
      <c r="O200" s="124"/>
      <c r="P200" s="125"/>
      <c r="Q200" s="126"/>
      <c r="R200" s="5"/>
      <c r="S200" s="252" t="s">
        <v>257</v>
      </c>
      <c r="T200" s="253"/>
      <c r="U200" s="253"/>
      <c r="V200" s="253"/>
      <c r="W200" s="253"/>
      <c r="X200" s="254"/>
      <c r="Y200" s="82"/>
      <c r="Z200" s="5"/>
    </row>
    <row r="201" spans="1:26" ht="18" customHeight="1" thickBot="1" x14ac:dyDescent="0.3">
      <c r="A201" s="115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7"/>
      <c r="N201" s="99"/>
      <c r="O201" s="124"/>
      <c r="P201" s="125"/>
      <c r="Q201" s="126"/>
      <c r="R201" s="5"/>
      <c r="S201" s="249" t="s">
        <v>256</v>
      </c>
      <c r="T201" s="250"/>
      <c r="U201" s="250"/>
      <c r="V201" s="250"/>
      <c r="W201" s="250"/>
      <c r="X201" s="251"/>
      <c r="Y201" s="60"/>
      <c r="Z201" s="5"/>
    </row>
    <row r="202" spans="1:26" ht="18" customHeight="1" x14ac:dyDescent="0.25">
      <c r="A202" s="115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7"/>
      <c r="N202" s="99"/>
      <c r="O202" s="127"/>
      <c r="P202" s="128"/>
      <c r="Q202" s="129"/>
      <c r="R202" s="5"/>
      <c r="S202" s="255" t="s">
        <v>254</v>
      </c>
      <c r="T202" s="256"/>
      <c r="U202" s="256"/>
      <c r="V202" s="256"/>
      <c r="W202" s="256"/>
      <c r="X202" s="257"/>
      <c r="Y202" s="80"/>
      <c r="Z202" s="5"/>
    </row>
    <row r="203" spans="1:26" ht="18" customHeight="1" x14ac:dyDescent="0.25">
      <c r="A203" s="115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7"/>
      <c r="N203" s="99"/>
      <c r="O203" s="130"/>
      <c r="P203" s="131"/>
      <c r="Q203" s="132"/>
      <c r="R203" s="5"/>
      <c r="S203" s="249" t="s">
        <v>229</v>
      </c>
      <c r="T203" s="250"/>
      <c r="U203" s="250"/>
      <c r="V203" s="250"/>
      <c r="W203" s="250"/>
      <c r="X203" s="251"/>
      <c r="Y203" s="55"/>
      <c r="Z203" s="5"/>
    </row>
    <row r="204" spans="1:26" ht="18" customHeight="1" thickBot="1" x14ac:dyDescent="0.3">
      <c r="A204" s="115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7"/>
      <c r="N204" s="99"/>
      <c r="O204" s="133"/>
      <c r="P204" s="134"/>
      <c r="Q204" s="135"/>
      <c r="R204" s="5"/>
      <c r="S204" s="249" t="s">
        <v>230</v>
      </c>
      <c r="T204" s="250"/>
      <c r="U204" s="250"/>
      <c r="V204" s="250"/>
      <c r="W204" s="250"/>
      <c r="X204" s="251"/>
      <c r="Y204" s="55"/>
      <c r="Z204" s="5"/>
    </row>
    <row r="205" spans="1:26" ht="18" customHeight="1" thickBot="1" x14ac:dyDescent="0.3">
      <c r="A205" s="115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7"/>
      <c r="N205" s="99"/>
      <c r="O205" s="99"/>
      <c r="P205" s="99"/>
      <c r="Q205" s="99"/>
      <c r="R205" s="5"/>
      <c r="S205" s="258" t="s">
        <v>231</v>
      </c>
      <c r="T205" s="259"/>
      <c r="U205" s="259"/>
      <c r="V205" s="259"/>
      <c r="W205" s="259"/>
      <c r="X205" s="260"/>
      <c r="Y205" s="81"/>
      <c r="Z205" s="5"/>
    </row>
    <row r="206" spans="1:26" ht="15" customHeight="1" x14ac:dyDescent="0.2">
      <c r="A206" s="115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7"/>
      <c r="N206" s="99"/>
      <c r="O206" s="99"/>
      <c r="P206" s="99"/>
      <c r="Q206" s="99"/>
      <c r="R206" s="5"/>
      <c r="S206" s="5"/>
      <c r="T206" s="5"/>
      <c r="U206" s="243" t="s">
        <v>168</v>
      </c>
      <c r="V206" s="243"/>
      <c r="W206" s="243"/>
      <c r="X206" s="243"/>
      <c r="Y206" s="244">
        <f>SUM(Y197:Y205)</f>
        <v>0</v>
      </c>
      <c r="Z206" s="5"/>
    </row>
    <row r="207" spans="1:26" ht="15" customHeight="1" thickBot="1" x14ac:dyDescent="0.25">
      <c r="A207" s="118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20"/>
      <c r="N207" s="99"/>
      <c r="O207" s="99"/>
      <c r="P207" s="99"/>
      <c r="Q207" s="99"/>
      <c r="R207" s="5"/>
      <c r="S207" s="5"/>
      <c r="T207" s="5"/>
      <c r="U207" s="243"/>
      <c r="V207" s="243"/>
      <c r="W207" s="243"/>
      <c r="X207" s="243"/>
      <c r="Y207" s="245"/>
      <c r="Z207" s="5"/>
    </row>
    <row r="208" spans="1:26" ht="4.1500000000000004" customHeight="1" x14ac:dyDescent="0.2">
      <c r="A208" s="30"/>
      <c r="B208" s="30"/>
      <c r="C208" s="50"/>
    </row>
    <row r="209" spans="1:27" ht="3.6" customHeight="1" x14ac:dyDescent="0.2">
      <c r="A209" s="51"/>
      <c r="B209" s="51"/>
      <c r="C209" s="52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7" ht="3.6" customHeight="1" thickBot="1" x14ac:dyDescent="0.3">
      <c r="D210" s="5"/>
      <c r="E210" s="5"/>
      <c r="F210" s="5"/>
      <c r="G210" s="5"/>
      <c r="H210" s="5"/>
      <c r="I210" s="5"/>
      <c r="J210" s="5"/>
      <c r="K210" s="5"/>
      <c r="L210" s="5"/>
      <c r="M210" s="5"/>
      <c r="Z210"/>
      <c r="AA210"/>
    </row>
    <row r="211" spans="1:27" ht="11.45" customHeight="1" x14ac:dyDescent="0.25">
      <c r="A211" s="213"/>
      <c r="B211" s="214"/>
      <c r="C211" s="214"/>
      <c r="D211" s="214"/>
      <c r="E211" s="214"/>
      <c r="F211" s="214"/>
      <c r="G211" s="214"/>
      <c r="H211" s="214"/>
      <c r="I211" s="214"/>
      <c r="J211" s="215"/>
      <c r="V211" s="70"/>
      <c r="W211" s="70"/>
      <c r="X211" s="5"/>
      <c r="Y211" s="5"/>
      <c r="Z211"/>
      <c r="AA211"/>
    </row>
    <row r="212" spans="1:27" ht="15.6" customHeight="1" x14ac:dyDescent="0.25">
      <c r="A212" s="216"/>
      <c r="B212" s="217"/>
      <c r="C212" s="217"/>
      <c r="D212" s="217"/>
      <c r="E212" s="217"/>
      <c r="F212" s="217"/>
      <c r="G212" s="217"/>
      <c r="H212" s="217"/>
      <c r="I212" s="217"/>
      <c r="J212" s="218"/>
      <c r="K212" s="66"/>
      <c r="L212" s="66"/>
      <c r="M212" s="66" t="s">
        <v>216</v>
      </c>
      <c r="O212" s="198" t="e">
        <f>Y42</f>
        <v>#N/A</v>
      </c>
      <c r="P212" s="198"/>
      <c r="Q212" s="66"/>
      <c r="T212" s="66" t="s">
        <v>118</v>
      </c>
      <c r="U212" s="200">
        <f>Y147</f>
        <v>0</v>
      </c>
      <c r="V212" s="200"/>
      <c r="W212" s="70"/>
      <c r="X212" s="199" t="s">
        <v>218</v>
      </c>
      <c r="Y212" s="199"/>
      <c r="Z212"/>
      <c r="AA212"/>
    </row>
    <row r="213" spans="1:27" ht="8.4499999999999993" customHeight="1" x14ac:dyDescent="0.25">
      <c r="A213" s="216"/>
      <c r="B213" s="217"/>
      <c r="C213" s="217"/>
      <c r="D213" s="217"/>
      <c r="E213" s="217"/>
      <c r="F213" s="217"/>
      <c r="G213" s="217"/>
      <c r="H213" s="217"/>
      <c r="I213" s="217"/>
      <c r="J213" s="218"/>
      <c r="T213" s="71"/>
      <c r="U213" s="70"/>
      <c r="V213" s="70"/>
      <c r="W213" s="70"/>
      <c r="X213" s="199"/>
      <c r="Y213" s="199"/>
      <c r="Z213"/>
      <c r="AA213"/>
    </row>
    <row r="214" spans="1:27" ht="18.75" thickBot="1" x14ac:dyDescent="0.3">
      <c r="A214" s="216"/>
      <c r="B214" s="217"/>
      <c r="C214" s="217"/>
      <c r="D214" s="217"/>
      <c r="E214" s="217"/>
      <c r="F214" s="217"/>
      <c r="G214" s="217"/>
      <c r="H214" s="217"/>
      <c r="I214" s="217"/>
      <c r="J214" s="218"/>
      <c r="K214" s="5"/>
      <c r="L214" s="5"/>
      <c r="M214" s="66" t="s">
        <v>217</v>
      </c>
      <c r="O214" s="198">
        <f>Y75</f>
        <v>0</v>
      </c>
      <c r="P214" s="198"/>
      <c r="T214" s="66" t="s">
        <v>119</v>
      </c>
      <c r="U214" s="198">
        <f>Y156</f>
        <v>0</v>
      </c>
      <c r="V214" s="198"/>
      <c r="W214" s="5"/>
      <c r="X214" s="199"/>
      <c r="Y214" s="199"/>
      <c r="Z214"/>
      <c r="AA214"/>
    </row>
    <row r="215" spans="1:27" ht="10.15" customHeight="1" x14ac:dyDescent="0.25">
      <c r="A215" s="216"/>
      <c r="B215" s="217"/>
      <c r="C215" s="217"/>
      <c r="D215" s="217"/>
      <c r="E215" s="217"/>
      <c r="F215" s="217"/>
      <c r="G215" s="217"/>
      <c r="H215" s="217"/>
      <c r="I215" s="217"/>
      <c r="J215" s="218"/>
      <c r="Q215" s="54"/>
      <c r="T215" s="71"/>
      <c r="X215" s="192" t="e">
        <f>SUM(O212+O214+O216+U212+U214+U216)</f>
        <v>#N/A</v>
      </c>
      <c r="Y215" s="193"/>
    </row>
    <row r="216" spans="1:27" ht="18.75" thickBot="1" x14ac:dyDescent="0.3">
      <c r="A216" s="219"/>
      <c r="B216" s="220"/>
      <c r="C216" s="220"/>
      <c r="D216" s="220"/>
      <c r="E216" s="220"/>
      <c r="F216" s="220"/>
      <c r="G216" s="220"/>
      <c r="H216" s="220"/>
      <c r="I216" s="220"/>
      <c r="J216" s="221"/>
      <c r="K216" s="5"/>
      <c r="L216" s="5"/>
      <c r="M216" s="66" t="s">
        <v>117</v>
      </c>
      <c r="N216" s="54"/>
      <c r="O216" s="198" t="e">
        <f>Y124</f>
        <v>#N/A</v>
      </c>
      <c r="P216" s="198"/>
      <c r="T216" s="66" t="s">
        <v>167</v>
      </c>
      <c r="U216" s="198">
        <f>Y206</f>
        <v>0</v>
      </c>
      <c r="V216" s="198"/>
      <c r="X216" s="194"/>
      <c r="Y216" s="195"/>
    </row>
    <row r="217" spans="1:27" ht="7.15" customHeight="1" thickBot="1" x14ac:dyDescent="0.25">
      <c r="D217" s="5"/>
      <c r="E217" s="5"/>
      <c r="F217" s="5"/>
      <c r="G217" s="5"/>
      <c r="H217" s="5"/>
      <c r="J217" s="5"/>
      <c r="K217" s="5"/>
      <c r="L217" s="5"/>
      <c r="M217" s="5"/>
      <c r="X217" s="196"/>
      <c r="Y217" s="197"/>
    </row>
    <row r="218" spans="1:27" x14ac:dyDescent="0.2">
      <c r="D218" s="5"/>
      <c r="E218" s="5"/>
      <c r="F218" s="5"/>
      <c r="G218" s="5"/>
      <c r="H218" s="5"/>
      <c r="J218" s="5"/>
      <c r="K218" s="5"/>
      <c r="L218" s="5"/>
      <c r="M218" s="5"/>
    </row>
  </sheetData>
  <sheetProtection password="FC2C" sheet="1" objects="1" scenarios="1"/>
  <sortState ref="AB84:AB104">
    <sortCondition ref="AB84"/>
  </sortState>
  <mergeCells count="416">
    <mergeCell ref="M145:R146"/>
    <mergeCell ref="M147:R147"/>
    <mergeCell ref="A150:D151"/>
    <mergeCell ref="A152:D153"/>
    <mergeCell ref="T145:W145"/>
    <mergeCell ref="T146:W146"/>
    <mergeCell ref="A142:A143"/>
    <mergeCell ref="U174:Y174"/>
    <mergeCell ref="U167:Y169"/>
    <mergeCell ref="U170:Y170"/>
    <mergeCell ref="M195:T195"/>
    <mergeCell ref="E175:I177"/>
    <mergeCell ref="E178:I178"/>
    <mergeCell ref="U181:Y181"/>
    <mergeCell ref="X1:Y1"/>
    <mergeCell ref="G95:M95"/>
    <mergeCell ref="G96:M96"/>
    <mergeCell ref="G97:M97"/>
    <mergeCell ref="E163:I163"/>
    <mergeCell ref="J163:M163"/>
    <mergeCell ref="N163:T163"/>
    <mergeCell ref="U163:Y163"/>
    <mergeCell ref="U156:X157"/>
    <mergeCell ref="R107:Y107"/>
    <mergeCell ref="R108:Y108"/>
    <mergeCell ref="T117:W117"/>
    <mergeCell ref="G104:M104"/>
    <mergeCell ref="G105:M105"/>
    <mergeCell ref="E107:H107"/>
    <mergeCell ref="D105:E105"/>
    <mergeCell ref="A145:K147"/>
    <mergeCell ref="A140:A141"/>
    <mergeCell ref="E167:I169"/>
    <mergeCell ref="D104:E104"/>
    <mergeCell ref="E108:H109"/>
    <mergeCell ref="E110:H110"/>
    <mergeCell ref="A108:D108"/>
    <mergeCell ref="A138:A139"/>
    <mergeCell ref="A134:A135"/>
    <mergeCell ref="A132:A133"/>
    <mergeCell ref="E111:H112"/>
    <mergeCell ref="A109:D110"/>
    <mergeCell ref="B132:B133"/>
    <mergeCell ref="C132:D133"/>
    <mergeCell ref="E134:K135"/>
    <mergeCell ref="E140:K141"/>
    <mergeCell ref="B134:B135"/>
    <mergeCell ref="C134:D135"/>
    <mergeCell ref="C136:D137"/>
    <mergeCell ref="B140:B141"/>
    <mergeCell ref="C140:D141"/>
    <mergeCell ref="K117:P117"/>
    <mergeCell ref="I151:Q152"/>
    <mergeCell ref="E153:H153"/>
    <mergeCell ref="I153:Q153"/>
    <mergeCell ref="K107:P107"/>
    <mergeCell ref="A107:D107"/>
    <mergeCell ref="I107:J107"/>
    <mergeCell ref="A136:A137"/>
    <mergeCell ref="E142:K143"/>
    <mergeCell ref="J171:M173"/>
    <mergeCell ref="J174:M174"/>
    <mergeCell ref="E171:I173"/>
    <mergeCell ref="E174:I174"/>
    <mergeCell ref="A171:D171"/>
    <mergeCell ref="A172:D174"/>
    <mergeCell ref="J170:M170"/>
    <mergeCell ref="L132:Y132"/>
    <mergeCell ref="M133:Y134"/>
    <mergeCell ref="M135:Y135"/>
    <mergeCell ref="E132:K133"/>
    <mergeCell ref="E136:K137"/>
    <mergeCell ref="E138:K139"/>
    <mergeCell ref="M143:Y143"/>
    <mergeCell ref="B138:B139"/>
    <mergeCell ref="C138:D139"/>
    <mergeCell ref="B142:B143"/>
    <mergeCell ref="C142:D143"/>
    <mergeCell ref="B136:B137"/>
    <mergeCell ref="M139:Y139"/>
    <mergeCell ref="M140:Y140"/>
    <mergeCell ref="M141:Y142"/>
    <mergeCell ref="R109:U115"/>
    <mergeCell ref="W109:Y115"/>
    <mergeCell ref="A119:R124"/>
    <mergeCell ref="E113:H113"/>
    <mergeCell ref="A114:D114"/>
    <mergeCell ref="E114:H116"/>
    <mergeCell ref="A115:D117"/>
    <mergeCell ref="E117:H117"/>
    <mergeCell ref="A111:D111"/>
    <mergeCell ref="A112:D113"/>
    <mergeCell ref="I108:J109"/>
    <mergeCell ref="K108:P109"/>
    <mergeCell ref="I110:J110"/>
    <mergeCell ref="K110:P110"/>
    <mergeCell ref="I111:J112"/>
    <mergeCell ref="K111:P112"/>
    <mergeCell ref="I113:J113"/>
    <mergeCell ref="K113:P113"/>
    <mergeCell ref="I114:J116"/>
    <mergeCell ref="K114:P116"/>
    <mergeCell ref="I117:J117"/>
    <mergeCell ref="T118:W118"/>
    <mergeCell ref="T119:W119"/>
    <mergeCell ref="N104:X104"/>
    <mergeCell ref="N105:X105"/>
    <mergeCell ref="D88:E88"/>
    <mergeCell ref="D89:E89"/>
    <mergeCell ref="D90:E90"/>
    <mergeCell ref="D91:E91"/>
    <mergeCell ref="D92:E92"/>
    <mergeCell ref="D93:E93"/>
    <mergeCell ref="G98:M98"/>
    <mergeCell ref="G99:M99"/>
    <mergeCell ref="G100:M100"/>
    <mergeCell ref="G101:M101"/>
    <mergeCell ref="G102:M102"/>
    <mergeCell ref="D95:E95"/>
    <mergeCell ref="D96:E96"/>
    <mergeCell ref="D97:E97"/>
    <mergeCell ref="D98:E98"/>
    <mergeCell ref="D99:E99"/>
    <mergeCell ref="G103:M103"/>
    <mergeCell ref="D100:E100"/>
    <mergeCell ref="D101:E101"/>
    <mergeCell ref="D102:E102"/>
    <mergeCell ref="D103:E103"/>
    <mergeCell ref="G88:M89"/>
    <mergeCell ref="D94:E94"/>
    <mergeCell ref="N88:Y88"/>
    <mergeCell ref="G90:M90"/>
    <mergeCell ref="G91:M91"/>
    <mergeCell ref="G92:M92"/>
    <mergeCell ref="G93:M93"/>
    <mergeCell ref="G94:M94"/>
    <mergeCell ref="B88:B89"/>
    <mergeCell ref="C88:C89"/>
    <mergeCell ref="T65:X66"/>
    <mergeCell ref="Y65:Y66"/>
    <mergeCell ref="M72:R72"/>
    <mergeCell ref="T68:W68"/>
    <mergeCell ref="A74:C76"/>
    <mergeCell ref="A88:A89"/>
    <mergeCell ref="F88:F89"/>
    <mergeCell ref="A78:Y81"/>
    <mergeCell ref="M73:R75"/>
    <mergeCell ref="M76:R76"/>
    <mergeCell ref="J73:L75"/>
    <mergeCell ref="J76:L76"/>
    <mergeCell ref="U75:W76"/>
    <mergeCell ref="Y75:Y76"/>
    <mergeCell ref="G73:I75"/>
    <mergeCell ref="D73:F75"/>
    <mergeCell ref="A73:C73"/>
    <mergeCell ref="J68:L71"/>
    <mergeCell ref="G68:I71"/>
    <mergeCell ref="D70:F71"/>
    <mergeCell ref="D72:F72"/>
    <mergeCell ref="G72:I72"/>
    <mergeCell ref="G76:I76"/>
    <mergeCell ref="D76:F76"/>
    <mergeCell ref="K33:P33"/>
    <mergeCell ref="A4:A5"/>
    <mergeCell ref="E4:E5"/>
    <mergeCell ref="F4:M5"/>
    <mergeCell ref="A28:D29"/>
    <mergeCell ref="A27:D27"/>
    <mergeCell ref="K26:P26"/>
    <mergeCell ref="K24:P25"/>
    <mergeCell ref="K23:P23"/>
    <mergeCell ref="F9:M9"/>
    <mergeCell ref="F8:M8"/>
    <mergeCell ref="F7:M7"/>
    <mergeCell ref="F6:M6"/>
    <mergeCell ref="E23:H23"/>
    <mergeCell ref="E24:H25"/>
    <mergeCell ref="F13:M13"/>
    <mergeCell ref="F11:M11"/>
    <mergeCell ref="I26:J26"/>
    <mergeCell ref="K27:P28"/>
    <mergeCell ref="C4:C5"/>
    <mergeCell ref="I29:J29"/>
    <mergeCell ref="R39:V39"/>
    <mergeCell ref="F21:M21"/>
    <mergeCell ref="F20:M20"/>
    <mergeCell ref="O20:Y21"/>
    <mergeCell ref="F10:M10"/>
    <mergeCell ref="F12:M12"/>
    <mergeCell ref="F19:M19"/>
    <mergeCell ref="J72:L72"/>
    <mergeCell ref="M68:R71"/>
    <mergeCell ref="A24:D24"/>
    <mergeCell ref="A25:D26"/>
    <mergeCell ref="B4:B5"/>
    <mergeCell ref="A23:D23"/>
    <mergeCell ref="O14:Y18"/>
    <mergeCell ref="O5:Y12"/>
    <mergeCell ref="R23:Y23"/>
    <mergeCell ref="R24:Y24"/>
    <mergeCell ref="I27:J28"/>
    <mergeCell ref="T48:Y48"/>
    <mergeCell ref="M48:R49"/>
    <mergeCell ref="T49:Y51"/>
    <mergeCell ref="T52:Y52"/>
    <mergeCell ref="T53:Y56"/>
    <mergeCell ref="M55:R56"/>
    <mergeCell ref="M51:R53"/>
    <mergeCell ref="M50:R50"/>
    <mergeCell ref="K30:P32"/>
    <mergeCell ref="R35:V35"/>
    <mergeCell ref="R36:V36"/>
    <mergeCell ref="R37:V37"/>
    <mergeCell ref="R38:V38"/>
    <mergeCell ref="R25:U33"/>
    <mergeCell ref="W25:Y33"/>
    <mergeCell ref="I48:L49"/>
    <mergeCell ref="I50:L50"/>
    <mergeCell ref="R40:V40"/>
    <mergeCell ref="R41:V41"/>
    <mergeCell ref="A35:P42"/>
    <mergeCell ref="K29:P29"/>
    <mergeCell ref="I24:J25"/>
    <mergeCell ref="E26:H26"/>
    <mergeCell ref="E27:H28"/>
    <mergeCell ref="G67:I67"/>
    <mergeCell ref="D67:F67"/>
    <mergeCell ref="A63:C63"/>
    <mergeCell ref="A52:C54"/>
    <mergeCell ref="A51:C51"/>
    <mergeCell ref="M54:R54"/>
    <mergeCell ref="M63:R66"/>
    <mergeCell ref="J63:L66"/>
    <mergeCell ref="D58:D59"/>
    <mergeCell ref="E60:H60"/>
    <mergeCell ref="G63:I66"/>
    <mergeCell ref="D65:F66"/>
    <mergeCell ref="A64:C67"/>
    <mergeCell ref="M58:R59"/>
    <mergeCell ref="E51:H53"/>
    <mergeCell ref="J62:L62"/>
    <mergeCell ref="A62:C62"/>
    <mergeCell ref="D63:F63"/>
    <mergeCell ref="A55:C55"/>
    <mergeCell ref="A56:C57"/>
    <mergeCell ref="A58:C58"/>
    <mergeCell ref="A59:C60"/>
    <mergeCell ref="D55:D56"/>
    <mergeCell ref="E55:H56"/>
    <mergeCell ref="U186:Y186"/>
    <mergeCell ref="G187:L188"/>
    <mergeCell ref="G189:L189"/>
    <mergeCell ref="G190:L191"/>
    <mergeCell ref="G192:L192"/>
    <mergeCell ref="G186:L186"/>
    <mergeCell ref="A190:F190"/>
    <mergeCell ref="U184:Y184"/>
    <mergeCell ref="G195:L195"/>
    <mergeCell ref="A187:F187"/>
    <mergeCell ref="G193:L194"/>
    <mergeCell ref="M186:T186"/>
    <mergeCell ref="N184:T184"/>
    <mergeCell ref="M192:T192"/>
    <mergeCell ref="M193:T194"/>
    <mergeCell ref="J184:M184"/>
    <mergeCell ref="E182:I183"/>
    <mergeCell ref="E184:I184"/>
    <mergeCell ref="A182:D182"/>
    <mergeCell ref="A183:D184"/>
    <mergeCell ref="J175:M177"/>
    <mergeCell ref="J178:M178"/>
    <mergeCell ref="A176:D178"/>
    <mergeCell ref="A179:D179"/>
    <mergeCell ref="A180:D181"/>
    <mergeCell ref="J179:M180"/>
    <mergeCell ref="J181:M181"/>
    <mergeCell ref="X151:Y152"/>
    <mergeCell ref="U175:Y177"/>
    <mergeCell ref="N175:T177"/>
    <mergeCell ref="N178:T178"/>
    <mergeCell ref="N182:T183"/>
    <mergeCell ref="A175:D175"/>
    <mergeCell ref="E179:I180"/>
    <mergeCell ref="E181:I181"/>
    <mergeCell ref="J182:M183"/>
    <mergeCell ref="U179:Y180"/>
    <mergeCell ref="N179:T180"/>
    <mergeCell ref="E164:I165"/>
    <mergeCell ref="J164:M165"/>
    <mergeCell ref="N164:T165"/>
    <mergeCell ref="U164:Y165"/>
    <mergeCell ref="E166:I166"/>
    <mergeCell ref="J166:M166"/>
    <mergeCell ref="N166:T166"/>
    <mergeCell ref="U166:Y166"/>
    <mergeCell ref="N171:T173"/>
    <mergeCell ref="N174:T174"/>
    <mergeCell ref="N167:T169"/>
    <mergeCell ref="N170:T170"/>
    <mergeCell ref="U171:Y173"/>
    <mergeCell ref="A188:F189"/>
    <mergeCell ref="A191:F192"/>
    <mergeCell ref="A194:F195"/>
    <mergeCell ref="Y206:Y207"/>
    <mergeCell ref="S197:X197"/>
    <mergeCell ref="S198:X198"/>
    <mergeCell ref="S200:X200"/>
    <mergeCell ref="S201:X201"/>
    <mergeCell ref="S202:X202"/>
    <mergeCell ref="S203:X203"/>
    <mergeCell ref="S204:X204"/>
    <mergeCell ref="A193:F193"/>
    <mergeCell ref="U192:Y192"/>
    <mergeCell ref="S205:X205"/>
    <mergeCell ref="M187:T188"/>
    <mergeCell ref="M189:T189"/>
    <mergeCell ref="M190:T191"/>
    <mergeCell ref="U189:Y189"/>
    <mergeCell ref="U195:Y195"/>
    <mergeCell ref="S199:X199"/>
    <mergeCell ref="T57:Y57"/>
    <mergeCell ref="M57:R57"/>
    <mergeCell ref="D69:F69"/>
    <mergeCell ref="D64:F64"/>
    <mergeCell ref="A68:C68"/>
    <mergeCell ref="A69:C72"/>
    <mergeCell ref="T73:W73"/>
    <mergeCell ref="T74:W74"/>
    <mergeCell ref="O102:Y103"/>
    <mergeCell ref="I58:L59"/>
    <mergeCell ref="I60:L60"/>
    <mergeCell ref="D68:F68"/>
    <mergeCell ref="O89:Y95"/>
    <mergeCell ref="D62:F62"/>
    <mergeCell ref="G62:I62"/>
    <mergeCell ref="T69:W69"/>
    <mergeCell ref="T70:W70"/>
    <mergeCell ref="T71:W71"/>
    <mergeCell ref="T72:W72"/>
    <mergeCell ref="T58:Y63"/>
    <mergeCell ref="M60:R60"/>
    <mergeCell ref="M62:R62"/>
    <mergeCell ref="M67:R67"/>
    <mergeCell ref="J67:L67"/>
    <mergeCell ref="V1:W1"/>
    <mergeCell ref="X215:Y217"/>
    <mergeCell ref="U214:V214"/>
    <mergeCell ref="U216:V216"/>
    <mergeCell ref="O216:P216"/>
    <mergeCell ref="X212:Y214"/>
    <mergeCell ref="O214:P214"/>
    <mergeCell ref="O212:P212"/>
    <mergeCell ref="U212:V212"/>
    <mergeCell ref="N181:T181"/>
    <mergeCell ref="T122:W122"/>
    <mergeCell ref="T123:W123"/>
    <mergeCell ref="M136:Y136"/>
    <mergeCell ref="L137:Y137"/>
    <mergeCell ref="M138:Y138"/>
    <mergeCell ref="U178:Y178"/>
    <mergeCell ref="U182:Y183"/>
    <mergeCell ref="Y156:Y157"/>
    <mergeCell ref="J167:M169"/>
    <mergeCell ref="A211:J216"/>
    <mergeCell ref="I51:L53"/>
    <mergeCell ref="I54:L54"/>
    <mergeCell ref="I55:L56"/>
    <mergeCell ref="I57:L57"/>
    <mergeCell ref="K1:N1"/>
    <mergeCell ref="A31:D33"/>
    <mergeCell ref="I30:J32"/>
    <mergeCell ref="I33:J33"/>
    <mergeCell ref="E30:H32"/>
    <mergeCell ref="E33:H33"/>
    <mergeCell ref="A30:D30"/>
    <mergeCell ref="E57:H57"/>
    <mergeCell ref="E58:H59"/>
    <mergeCell ref="G1:H1"/>
    <mergeCell ref="D48:D49"/>
    <mergeCell ref="E48:H49"/>
    <mergeCell ref="E50:H50"/>
    <mergeCell ref="A48:C48"/>
    <mergeCell ref="A49:C50"/>
    <mergeCell ref="E54:H54"/>
    <mergeCell ref="D51:D53"/>
    <mergeCell ref="F18:M18"/>
    <mergeCell ref="F17:M17"/>
    <mergeCell ref="F16:M16"/>
    <mergeCell ref="F15:M15"/>
    <mergeCell ref="F14:M14"/>
    <mergeCell ref="I23:J23"/>
    <mergeCell ref="E29:H29"/>
    <mergeCell ref="R153:W153"/>
    <mergeCell ref="X153:Y153"/>
    <mergeCell ref="A197:M207"/>
    <mergeCell ref="O197:Q201"/>
    <mergeCell ref="O202:Q204"/>
    <mergeCell ref="O97:Y100"/>
    <mergeCell ref="T120:W120"/>
    <mergeCell ref="T121:W121"/>
    <mergeCell ref="E170:I170"/>
    <mergeCell ref="A167:D167"/>
    <mergeCell ref="A168:D170"/>
    <mergeCell ref="A155:N157"/>
    <mergeCell ref="A164:D164"/>
    <mergeCell ref="A165:D166"/>
    <mergeCell ref="E150:H150"/>
    <mergeCell ref="I150:Q150"/>
    <mergeCell ref="R150:W150"/>
    <mergeCell ref="X150:Y150"/>
    <mergeCell ref="E151:H152"/>
    <mergeCell ref="R151:W152"/>
    <mergeCell ref="U206:X207"/>
    <mergeCell ref="U187:Y188"/>
    <mergeCell ref="U190:Y191"/>
    <mergeCell ref="U193:Y194"/>
  </mergeCells>
  <conditionalFormatting sqref="Y65:Y66">
    <cfRule type="notContainsBlanks" dxfId="0" priority="1">
      <formula>LEN(TRIM(Y65))&gt;0</formula>
    </cfRule>
  </conditionalFormatting>
  <dataValidations count="24">
    <dataValidation type="whole" allowBlank="1" showInputMessage="1" showErrorMessage="1" prompt="For Relevant Challenges indicate_x000a_0 for Not Applicable_x000a_1 for Clarity_x000a_2 for Clarity + Insight" sqref="D6:D21" xr:uid="{00000000-0002-0000-0000-000000000000}">
      <formula1>0</formula1>
      <formula2>2</formula2>
    </dataValidation>
    <dataValidation type="list" allowBlank="1" showInputMessage="1" showErrorMessage="1" sqref="B6:B21" xr:uid="{00000000-0002-0000-0000-000002000000}">
      <formula1>$AA$6:$AA$10</formula1>
    </dataValidation>
    <dataValidation type="list" allowBlank="1" showInputMessage="1" showErrorMessage="1" prompt="If Relevant Challenge is determined to be Original" sqref="E6:E21 F90" xr:uid="{00000000-0002-0000-0000-000003000000}">
      <formula1>$AA$11</formula1>
    </dataValidation>
    <dataValidation allowBlank="1" showInputMessage="1" showErrorMessage="1" prompt="Enter score in Step total section" sqref="I48 D60:D76 E108:P117 D48:E48 M48:R50 H61 K61:L61 E60:E61 F61 D50:E51 D54:E55 N61:R61 D57:E58 I60:I61 I50:I51 I54:I55 I57:I58 M51 M54:M55 M57:M58 N63:R76 K63:L76 H63:I76 E63:F76 J61:J76 M60:M76 G61:G76 E24:P33" xr:uid="{00000000-0002-0000-0000-000004000000}"/>
    <dataValidation allowBlank="1" showInputMessage="1" showErrorMessage="1" prompt="Enter CP here for reference" sqref="T49:Y51" xr:uid="{00000000-0002-0000-0000-000005000000}"/>
    <dataValidation allowBlank="1" showInputMessage="1" showErrorMessage="1" prompt="Enter KVP here for reference" sqref="T53:Y56" xr:uid="{00000000-0002-0000-0000-000006000000}"/>
    <dataValidation allowBlank="1" showInputMessage="1" showErrorMessage="1" prompt="Enter Purpose here for reference" sqref="T58:Y63" xr:uid="{00000000-0002-0000-0000-000007000000}"/>
    <dataValidation type="list" allowBlank="1" showDropDown="1" showInputMessage="1" showErrorMessage="1" sqref="Y74" xr:uid="{00000000-0002-0000-0000-000008000000}">
      <formula1>$AA$63:$AA$72</formula1>
    </dataValidation>
    <dataValidation type="list" allowBlank="1" showInputMessage="1" showErrorMessage="1" prompt="Indicate if no student work provided" sqref="Y65:Y66" xr:uid="{00000000-0002-0000-0000-000009000000}">
      <formula1>$AA$10</formula1>
    </dataValidation>
    <dataValidation type="list" allowBlank="1" showInputMessage="1" showErrorMessage="1" prompt="If Relevant Solution is determined to be Original" sqref="F91:F105" xr:uid="{00000000-0002-0000-0000-00000B000000}">
      <formula1>$AA$11</formula1>
    </dataValidation>
    <dataValidation type="whole" allowBlank="1" showInputMessage="1" showErrorMessage="1" prompt="For Relevant Solutions indicate_x000a_0 for Not Applicable_x000a_1 for Elaboration_x000a_2 for Elaboration + Clarity" sqref="D90:E105" xr:uid="{00000000-0002-0000-0000-00000C000000}">
      <formula1>0</formula1>
      <formula2>2</formula2>
    </dataValidation>
    <dataValidation type="list" allowBlank="1" showInputMessage="1" showErrorMessage="1" sqref="B134:B143" xr:uid="{00000000-0002-0000-0000-00000D000000}">
      <formula1>$AA$131:$AA$133</formula1>
    </dataValidation>
    <dataValidation type="list" allowBlank="1" showInputMessage="1" showErrorMessage="1" prompt="Score for all Criteria, even if not Correctly Written" sqref="C134:D143" xr:uid="{00000000-0002-0000-0000-00000E000000}">
      <formula1>$AA$138:$AA$142</formula1>
    </dataValidation>
    <dataValidation allowBlank="1" showInputMessage="1" showErrorMessage="1" prompt="Enter score in step total section" sqref="A187:Y195 A164:Y184 E153 X150:X151 R150:R151 I153 X153 R153 I150:I151 E150:E151 A152 A150" xr:uid="{00000000-0002-0000-0000-00000F000000}"/>
    <dataValidation type="list" allowBlank="1" showDropDown="1" showInputMessage="1" showErrorMessage="1" sqref="Y155" xr:uid="{00000000-0002-0000-0000-000010000000}">
      <formula1>$AA$149:$AA$152</formula1>
    </dataValidation>
    <dataValidation type="whole" allowBlank="1" showInputMessage="1" showErrorMessage="1" prompt="Enter score 1-5" sqref="Y203:Y205 Y121:Y123 Y39:Y41" xr:uid="{00000000-0002-0000-0000-000011000000}">
      <formula1>1</formula1>
      <formula2>5</formula2>
    </dataValidation>
    <dataValidation type="list" allowBlank="1" showDropDown="1" showInputMessage="1" showErrorMessage="1" sqref="Y68:Y71" xr:uid="{00000000-0002-0000-0000-000012000000}">
      <formula1>$AB$62:$AB$65</formula1>
    </dataValidation>
    <dataValidation type="list" allowBlank="1" showDropDown="1" showInputMessage="1" showErrorMessage="1" sqref="Y72:Y73" xr:uid="{00000000-0002-0000-0000-000013000000}">
      <formula1>$AA$62:$AA$72</formula1>
    </dataValidation>
    <dataValidation type="list" allowBlank="1" showInputMessage="1" showErrorMessage="1" sqref="K1:N1" xr:uid="{00000000-0002-0000-0000-000014000000}">
      <formula1>$AA$14:$AA$17</formula1>
    </dataValidation>
    <dataValidation type="list" allowBlank="1" showInputMessage="1" showErrorMessage="1" sqref="B90:B105" xr:uid="{00000000-0002-0000-0000-000015000000}">
      <formula1>$AA$88:$AA$92</formula1>
    </dataValidation>
    <dataValidation type="list" allowBlank="1" showDropDown="1" showInputMessage="1" showErrorMessage="1" sqref="Y197 Y199:Y200 Y202" xr:uid="{00000000-0002-0000-0000-000016000000}">
      <formula1>$AA$171:$AA$176</formula1>
    </dataValidation>
    <dataValidation type="list" allowBlank="1" showDropDown="1" showInputMessage="1" showErrorMessage="1" sqref="Y201 Y198" xr:uid="{00000000-0002-0000-0000-000017000000}">
      <formula1>$AA$171:$AA$181</formula1>
    </dataValidation>
    <dataValidation type="list" allowBlank="1" showInputMessage="1" showErrorMessage="1" prompt="Select Category for each Challenge. If Not Relevant select --" sqref="C6:C21" xr:uid="{983DBD77-3EB8-4A53-9509-4F2F5725C977}">
      <formula1>$AB$5:$AB$26</formula1>
    </dataValidation>
    <dataValidation type="list" allowBlank="1" showInputMessage="1" showErrorMessage="1" prompt="Select Category for each Solution. If Not Relevant select --" sqref="C90:C105" xr:uid="{FB27D9FC-5BE1-49D7-A040-C06C454D682B}">
      <formula1>$AB$87:$AB$108</formula1>
    </dataValidation>
  </dataValidations>
  <pageMargins left="0.25" right="0.25" top="0.25" bottom="0.25" header="0.3" footer="0.05"/>
  <pageSetup scale="72" fitToHeight="0" orientation="landscape" horizontalDpi="1200" verticalDpi="1200" r:id="rId1"/>
  <headerFooter>
    <oddFooter>&amp;L&amp;8© Future Problem Solving Program International, Inc.&amp;C&amp;8 08/2023</oddFooter>
  </headerFooter>
  <rowBreaks count="2" manualBreakCount="2">
    <brk id="42" max="16383" man="1"/>
    <brk id="44" max="16383" man="1"/>
  </rowBreaks>
  <ignoredErrors>
    <ignoredError sqref="D67 G67 D72 G72 D76 G76" twoDigitTextYear="1"/>
    <ignoredError sqref="AC6 Y36 Y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Booklet 1</vt:lpstr>
      <vt:lpstr>'Booklet 1'!Extract</vt:lpstr>
      <vt:lpstr>'Booklet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FPSPI</dc:creator>
  <cp:lastModifiedBy>Kyla</cp:lastModifiedBy>
  <cp:lastPrinted>2023-08-01T16:06:35Z</cp:lastPrinted>
  <dcterms:created xsi:type="dcterms:W3CDTF">2021-02-18T16:15:41Z</dcterms:created>
  <dcterms:modified xsi:type="dcterms:W3CDTF">2023-08-01T18:26:39Z</dcterms:modified>
</cp:coreProperties>
</file>